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ABC1BF77-EDCC-4CA9-9B4E-408DABEBF43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8" r:id="rId1"/>
    <sheet name="Sheet2" sheetId="10" r:id="rId2"/>
    <sheet name="Sheet3" sheetId="11" r:id="rId3"/>
    <sheet name="fed" sheetId="1" state="hidden" r:id="rId4"/>
    <sheet name="IF" sheetId="7" state="hidden" r:id="rId5"/>
    <sheet name="Sheet1" sheetId="5" state="hidden" r:id="rId6"/>
    <sheet name="IF censored" sheetId="9" state="hidden" r:id="rId7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4" i="9" l="1"/>
  <c r="D384" i="9"/>
  <c r="C384" i="9" s="1"/>
  <c r="H384" i="9" s="1"/>
  <c r="D383" i="9"/>
  <c r="C383" i="9" s="1"/>
  <c r="H383" i="9" s="1"/>
  <c r="I383" i="9" s="1"/>
  <c r="D382" i="9"/>
  <c r="C382" i="9" s="1"/>
  <c r="H382" i="9" s="1"/>
  <c r="I382" i="9" s="1"/>
  <c r="D184" i="9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83" i="9"/>
  <c r="D182" i="9"/>
  <c r="H181" i="9"/>
  <c r="I181" i="9" s="1"/>
  <c r="D181" i="9"/>
  <c r="D164" i="9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63" i="9"/>
  <c r="D162" i="9"/>
  <c r="I161" i="9"/>
  <c r="H161" i="9"/>
  <c r="D161" i="9"/>
  <c r="C161" i="9"/>
  <c r="D146" i="9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45" i="9"/>
  <c r="D144" i="9"/>
  <c r="D143" i="9"/>
  <c r="I142" i="9"/>
  <c r="H142" i="9"/>
  <c r="D142" i="9"/>
  <c r="D125" i="9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24" i="9"/>
  <c r="D123" i="9"/>
  <c r="C123" i="9" s="1"/>
  <c r="H123" i="9" s="1"/>
  <c r="I123" i="9" s="1"/>
  <c r="D122" i="9"/>
  <c r="I102" i="9"/>
  <c r="H102" i="9"/>
  <c r="D102" i="9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84" i="9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83" i="9"/>
  <c r="D82" i="9"/>
  <c r="H62" i="9"/>
  <c r="I62" i="9" s="1"/>
  <c r="D62" i="9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44" i="9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43" i="9"/>
  <c r="H42" i="9"/>
  <c r="I42" i="9" s="1"/>
  <c r="D42" i="9"/>
  <c r="H22" i="9"/>
  <c r="I22" i="9" s="1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3" i="9"/>
  <c r="C3" i="9" s="1"/>
  <c r="H3" i="9" s="1"/>
  <c r="I3" i="9" s="1"/>
  <c r="H2" i="9"/>
  <c r="I2" i="9" s="1"/>
  <c r="D2" i="9"/>
  <c r="I384" i="8"/>
  <c r="D384" i="8"/>
  <c r="C384" i="8" s="1"/>
  <c r="H384" i="8" s="1"/>
  <c r="D383" i="8"/>
  <c r="C383" i="8" s="1"/>
  <c r="H383" i="8" s="1"/>
  <c r="I383" i="8" s="1"/>
  <c r="D382" i="8"/>
  <c r="C382" i="8" s="1"/>
  <c r="H382" i="8" s="1"/>
  <c r="I382" i="8" s="1"/>
  <c r="H381" i="8"/>
  <c r="I381" i="8" s="1"/>
  <c r="D381" i="8"/>
  <c r="H366" i="8"/>
  <c r="I366" i="8" s="1"/>
  <c r="D366" i="8"/>
  <c r="C366" i="8" s="1"/>
  <c r="D365" i="8"/>
  <c r="C365" i="8"/>
  <c r="H365" i="8" s="1"/>
  <c r="I365" i="8" s="1"/>
  <c r="H364" i="8"/>
  <c r="I364" i="8" s="1"/>
  <c r="D364" i="8"/>
  <c r="C364" i="8" s="1"/>
  <c r="I363" i="8"/>
  <c r="H363" i="8"/>
  <c r="D363" i="8"/>
  <c r="D348" i="8"/>
  <c r="D347" i="8"/>
  <c r="C347" i="8"/>
  <c r="H347" i="8" s="1"/>
  <c r="I347" i="8" s="1"/>
  <c r="D346" i="8"/>
  <c r="C346" i="8" s="1"/>
  <c r="H346" i="8" s="1"/>
  <c r="I346" i="8" s="1"/>
  <c r="I345" i="8"/>
  <c r="H345" i="8"/>
  <c r="D345" i="8"/>
  <c r="D329" i="8"/>
  <c r="C329" i="8" s="1"/>
  <c r="H329" i="8" s="1"/>
  <c r="I329" i="8" s="1"/>
  <c r="D328" i="8"/>
  <c r="C328" i="8"/>
  <c r="H328" i="8" s="1"/>
  <c r="I328" i="8" s="1"/>
  <c r="D327" i="8"/>
  <c r="C327" i="8" s="1"/>
  <c r="H327" i="8" s="1"/>
  <c r="I327" i="8" s="1"/>
  <c r="H326" i="8"/>
  <c r="I326" i="8" s="1"/>
  <c r="D326" i="8"/>
  <c r="I311" i="8"/>
  <c r="D311" i="8"/>
  <c r="C311" i="8" s="1"/>
  <c r="H311" i="8" s="1"/>
  <c r="D310" i="8"/>
  <c r="C310" i="8" s="1"/>
  <c r="H310" i="8" s="1"/>
  <c r="I310" i="8" s="1"/>
  <c r="D309" i="8"/>
  <c r="C309" i="8" s="1"/>
  <c r="H309" i="8" s="1"/>
  <c r="I309" i="8" s="1"/>
  <c r="H308" i="8"/>
  <c r="I308" i="8" s="1"/>
  <c r="D308" i="8"/>
  <c r="D293" i="8"/>
  <c r="D292" i="8"/>
  <c r="C292" i="8"/>
  <c r="H292" i="8" s="1"/>
  <c r="I292" i="8" s="1"/>
  <c r="D291" i="8"/>
  <c r="C291" i="8" s="1"/>
  <c r="H291" i="8" s="1"/>
  <c r="I291" i="8" s="1"/>
  <c r="I290" i="8"/>
  <c r="H290" i="8"/>
  <c r="D290" i="8"/>
  <c r="D277" i="8"/>
  <c r="D275" i="8"/>
  <c r="D276" i="8" s="1"/>
  <c r="C276" i="8" s="1"/>
  <c r="H276" i="8" s="1"/>
  <c r="I276" i="8" s="1"/>
  <c r="I274" i="8"/>
  <c r="H274" i="8"/>
  <c r="D274" i="8"/>
  <c r="C274" i="8"/>
  <c r="D273" i="8"/>
  <c r="C273" i="8" s="1"/>
  <c r="H273" i="8" s="1"/>
  <c r="I273" i="8" s="1"/>
  <c r="I272" i="8"/>
  <c r="H272" i="8"/>
  <c r="D272" i="8"/>
  <c r="D260" i="8"/>
  <c r="C260" i="8" s="1"/>
  <c r="H260" i="8" s="1"/>
  <c r="I260" i="8" s="1"/>
  <c r="D259" i="8"/>
  <c r="C259" i="8"/>
  <c r="H259" i="8" s="1"/>
  <c r="I259" i="8" s="1"/>
  <c r="H199" i="8"/>
  <c r="D184" i="8"/>
  <c r="C184" i="8"/>
  <c r="H184" i="8" s="1"/>
  <c r="I184" i="8" s="1"/>
  <c r="D183" i="8"/>
  <c r="C183" i="8"/>
  <c r="H183" i="8" s="1"/>
  <c r="I183" i="8" s="1"/>
  <c r="D182" i="8"/>
  <c r="C182" i="8"/>
  <c r="H182" i="8" s="1"/>
  <c r="I182" i="8" s="1"/>
  <c r="H181" i="8"/>
  <c r="I181" i="8" s="1"/>
  <c r="D181" i="8"/>
  <c r="D164" i="8"/>
  <c r="D163" i="8"/>
  <c r="C163" i="8"/>
  <c r="H163" i="8" s="1"/>
  <c r="I163" i="8" s="1"/>
  <c r="D162" i="8"/>
  <c r="C162" i="8" s="1"/>
  <c r="H162" i="8" s="1"/>
  <c r="I162" i="8" s="1"/>
  <c r="H161" i="8"/>
  <c r="I161" i="8" s="1"/>
  <c r="D161" i="8"/>
  <c r="D145" i="8"/>
  <c r="D144" i="8"/>
  <c r="D143" i="8"/>
  <c r="C143" i="8" s="1"/>
  <c r="H143" i="8" s="1"/>
  <c r="I143" i="8" s="1"/>
  <c r="D142" i="8"/>
  <c r="D124" i="8"/>
  <c r="D125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23" i="8"/>
  <c r="D122" i="8"/>
  <c r="H122" i="8"/>
  <c r="I122" i="8" s="1"/>
  <c r="D102" i="8"/>
  <c r="D103" i="8" s="1"/>
  <c r="H102" i="8"/>
  <c r="I102" i="8" s="1"/>
  <c r="D83" i="8"/>
  <c r="C83" i="8" s="1"/>
  <c r="H83" i="8" s="1"/>
  <c r="I83" i="8" s="1"/>
  <c r="H82" i="8"/>
  <c r="I82" i="8" s="1"/>
  <c r="D82" i="8"/>
  <c r="D63" i="8"/>
  <c r="D64" i="8" s="1"/>
  <c r="D65" i="8" s="1"/>
  <c r="H62" i="8"/>
  <c r="I62" i="8" s="1"/>
  <c r="D62" i="8"/>
  <c r="H22" i="8"/>
  <c r="I22" i="8" s="1"/>
  <c r="D22" i="8"/>
  <c r="D23" i="8" s="1"/>
  <c r="D3" i="8"/>
  <c r="C3" i="8" s="1"/>
  <c r="H3" i="8" s="1"/>
  <c r="I3" i="8" s="1"/>
  <c r="H2" i="8"/>
  <c r="I2" i="8" s="1"/>
  <c r="D2" i="8"/>
  <c r="C181" i="7"/>
  <c r="C161" i="7"/>
  <c r="C162" i="7" s="1"/>
  <c r="H162" i="7" s="1"/>
  <c r="I162" i="7" s="1"/>
  <c r="C142" i="7"/>
  <c r="C145" i="7" s="1"/>
  <c r="H145" i="7" s="1"/>
  <c r="I145" i="7" s="1"/>
  <c r="C122" i="7"/>
  <c r="C102" i="7"/>
  <c r="H102" i="7" s="1"/>
  <c r="I102" i="7" s="1"/>
  <c r="C82" i="7"/>
  <c r="H82" i="7" s="1"/>
  <c r="I82" i="7" s="1"/>
  <c r="C62" i="7"/>
  <c r="H62" i="7" s="1"/>
  <c r="I62" i="7" s="1"/>
  <c r="C42" i="7"/>
  <c r="H42" i="7" s="1"/>
  <c r="I42" i="7" s="1"/>
  <c r="C22" i="7"/>
  <c r="C2" i="7"/>
  <c r="C5" i="7" s="1"/>
  <c r="H5" i="7" s="1"/>
  <c r="I5" i="7" s="1"/>
  <c r="C142" i="1"/>
  <c r="C122" i="1"/>
  <c r="C102" i="1"/>
  <c r="C62" i="1"/>
  <c r="H62" i="1" s="1"/>
  <c r="I62" i="1" s="1"/>
  <c r="C42" i="1"/>
  <c r="C22" i="1"/>
  <c r="C143" i="7"/>
  <c r="H143" i="7" s="1"/>
  <c r="I143" i="7" s="1"/>
  <c r="H199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D44" i="7"/>
  <c r="D43" i="7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31" i="9" l="1"/>
  <c r="H31" i="9" s="1"/>
  <c r="I31" i="9" s="1"/>
  <c r="C158" i="9"/>
  <c r="H158" i="9" s="1"/>
  <c r="I158" i="9" s="1"/>
  <c r="C23" i="9"/>
  <c r="H23" i="9" s="1"/>
  <c r="I23" i="9" s="1"/>
  <c r="C25" i="9"/>
  <c r="H25" i="9" s="1"/>
  <c r="I25" i="9" s="1"/>
  <c r="C27" i="9"/>
  <c r="H27" i="9" s="1"/>
  <c r="I27" i="9" s="1"/>
  <c r="C29" i="9"/>
  <c r="H29" i="9" s="1"/>
  <c r="I29" i="9" s="1"/>
  <c r="D4" i="9"/>
  <c r="D5" i="9" s="1"/>
  <c r="C139" i="9"/>
  <c r="H139" i="9" s="1"/>
  <c r="I139" i="9" s="1"/>
  <c r="C40" i="9"/>
  <c r="H40" i="9" s="1"/>
  <c r="I40" i="9" s="1"/>
  <c r="C38" i="9"/>
  <c r="H38" i="9" s="1"/>
  <c r="I38" i="9" s="1"/>
  <c r="C36" i="9"/>
  <c r="H36" i="9" s="1"/>
  <c r="I36" i="9" s="1"/>
  <c r="C34" i="9"/>
  <c r="H34" i="9" s="1"/>
  <c r="I34" i="9" s="1"/>
  <c r="C39" i="9"/>
  <c r="H39" i="9" s="1"/>
  <c r="I39" i="9" s="1"/>
  <c r="C37" i="9"/>
  <c r="H37" i="9" s="1"/>
  <c r="I37" i="9" s="1"/>
  <c r="C35" i="9"/>
  <c r="H35" i="9" s="1"/>
  <c r="I35" i="9" s="1"/>
  <c r="C33" i="9"/>
  <c r="H33" i="9" s="1"/>
  <c r="I33" i="9" s="1"/>
  <c r="C24" i="9"/>
  <c r="H24" i="9" s="1"/>
  <c r="I24" i="9" s="1"/>
  <c r="C26" i="9"/>
  <c r="H26" i="9" s="1"/>
  <c r="I26" i="9" s="1"/>
  <c r="C28" i="9"/>
  <c r="H28" i="9" s="1"/>
  <c r="I28" i="9" s="1"/>
  <c r="C30" i="9"/>
  <c r="H30" i="9" s="1"/>
  <c r="I30" i="9" s="1"/>
  <c r="C32" i="9"/>
  <c r="H32" i="9" s="1"/>
  <c r="I32" i="9" s="1"/>
  <c r="C120" i="9"/>
  <c r="H120" i="9" s="1"/>
  <c r="I120" i="9" s="1"/>
  <c r="C179" i="9"/>
  <c r="H179" i="9" s="1"/>
  <c r="I179" i="9" s="1"/>
  <c r="C197" i="9"/>
  <c r="H197" i="9" s="1"/>
  <c r="I197" i="9" s="1"/>
  <c r="C59" i="9"/>
  <c r="H59" i="9" s="1"/>
  <c r="I59" i="9" s="1"/>
  <c r="C80" i="9"/>
  <c r="H80" i="9" s="1"/>
  <c r="I80" i="9" s="1"/>
  <c r="C99" i="9"/>
  <c r="H99" i="9" s="1"/>
  <c r="I99" i="9" s="1"/>
  <c r="C44" i="9"/>
  <c r="H44" i="9" s="1"/>
  <c r="I44" i="9" s="1"/>
  <c r="C46" i="9"/>
  <c r="H46" i="9" s="1"/>
  <c r="I46" i="9" s="1"/>
  <c r="C48" i="9"/>
  <c r="H48" i="9" s="1"/>
  <c r="I48" i="9" s="1"/>
  <c r="C50" i="9"/>
  <c r="H50" i="9" s="1"/>
  <c r="I50" i="9" s="1"/>
  <c r="C52" i="9"/>
  <c r="H52" i="9" s="1"/>
  <c r="I52" i="9" s="1"/>
  <c r="C54" i="9"/>
  <c r="H54" i="9" s="1"/>
  <c r="I54" i="9" s="1"/>
  <c r="C56" i="9"/>
  <c r="H56" i="9" s="1"/>
  <c r="I56" i="9" s="1"/>
  <c r="C58" i="9"/>
  <c r="H58" i="9" s="1"/>
  <c r="I58" i="9" s="1"/>
  <c r="C60" i="9"/>
  <c r="H60" i="9" s="1"/>
  <c r="I60" i="9" s="1"/>
  <c r="C63" i="9"/>
  <c r="H63" i="9" s="1"/>
  <c r="I63" i="9" s="1"/>
  <c r="C65" i="9"/>
  <c r="H65" i="9" s="1"/>
  <c r="I65" i="9" s="1"/>
  <c r="C67" i="9"/>
  <c r="H67" i="9" s="1"/>
  <c r="I67" i="9" s="1"/>
  <c r="C69" i="9"/>
  <c r="H69" i="9" s="1"/>
  <c r="I69" i="9" s="1"/>
  <c r="C71" i="9"/>
  <c r="H71" i="9" s="1"/>
  <c r="I71" i="9" s="1"/>
  <c r="C73" i="9"/>
  <c r="H73" i="9" s="1"/>
  <c r="I73" i="9" s="1"/>
  <c r="C75" i="9"/>
  <c r="H75" i="9" s="1"/>
  <c r="I75" i="9" s="1"/>
  <c r="C77" i="9"/>
  <c r="H77" i="9" s="1"/>
  <c r="I77" i="9" s="1"/>
  <c r="C79" i="9"/>
  <c r="H79" i="9" s="1"/>
  <c r="I79" i="9" s="1"/>
  <c r="C84" i="9"/>
  <c r="H84" i="9" s="1"/>
  <c r="I84" i="9" s="1"/>
  <c r="C86" i="9"/>
  <c r="H86" i="9" s="1"/>
  <c r="I86" i="9" s="1"/>
  <c r="C88" i="9"/>
  <c r="H88" i="9" s="1"/>
  <c r="I88" i="9" s="1"/>
  <c r="C90" i="9"/>
  <c r="H90" i="9" s="1"/>
  <c r="I90" i="9" s="1"/>
  <c r="C92" i="9"/>
  <c r="H92" i="9" s="1"/>
  <c r="I92" i="9" s="1"/>
  <c r="C94" i="9"/>
  <c r="H94" i="9" s="1"/>
  <c r="I94" i="9" s="1"/>
  <c r="C96" i="9"/>
  <c r="H96" i="9" s="1"/>
  <c r="I96" i="9" s="1"/>
  <c r="C98" i="9"/>
  <c r="H98" i="9" s="1"/>
  <c r="I98" i="9" s="1"/>
  <c r="C100" i="9"/>
  <c r="H100" i="9" s="1"/>
  <c r="I100" i="9" s="1"/>
  <c r="C103" i="9"/>
  <c r="H103" i="9" s="1"/>
  <c r="I103" i="9" s="1"/>
  <c r="C105" i="9"/>
  <c r="H105" i="9" s="1"/>
  <c r="I105" i="9" s="1"/>
  <c r="C107" i="9"/>
  <c r="H107" i="9" s="1"/>
  <c r="I107" i="9" s="1"/>
  <c r="C109" i="9"/>
  <c r="H109" i="9" s="1"/>
  <c r="I109" i="9" s="1"/>
  <c r="C111" i="9"/>
  <c r="H111" i="9" s="1"/>
  <c r="I111" i="9" s="1"/>
  <c r="C113" i="9"/>
  <c r="H113" i="9" s="1"/>
  <c r="I113" i="9" s="1"/>
  <c r="C115" i="9"/>
  <c r="H115" i="9" s="1"/>
  <c r="I115" i="9" s="1"/>
  <c r="C117" i="9"/>
  <c r="H117" i="9" s="1"/>
  <c r="I117" i="9" s="1"/>
  <c r="C119" i="9"/>
  <c r="H119" i="9" s="1"/>
  <c r="I119" i="9" s="1"/>
  <c r="C124" i="9"/>
  <c r="H124" i="9" s="1"/>
  <c r="I124" i="9" s="1"/>
  <c r="C126" i="9"/>
  <c r="H126" i="9" s="1"/>
  <c r="I126" i="9" s="1"/>
  <c r="C128" i="9"/>
  <c r="H128" i="9" s="1"/>
  <c r="I128" i="9" s="1"/>
  <c r="C130" i="9"/>
  <c r="H130" i="9" s="1"/>
  <c r="I130" i="9" s="1"/>
  <c r="C132" i="9"/>
  <c r="H132" i="9" s="1"/>
  <c r="I132" i="9" s="1"/>
  <c r="C134" i="9"/>
  <c r="H134" i="9" s="1"/>
  <c r="I134" i="9" s="1"/>
  <c r="C136" i="9"/>
  <c r="H136" i="9" s="1"/>
  <c r="I136" i="9" s="1"/>
  <c r="C138" i="9"/>
  <c r="H138" i="9" s="1"/>
  <c r="I138" i="9" s="1"/>
  <c r="C140" i="9"/>
  <c r="H140" i="9" s="1"/>
  <c r="I140" i="9" s="1"/>
  <c r="C143" i="9"/>
  <c r="H143" i="9" s="1"/>
  <c r="I143" i="9" s="1"/>
  <c r="C145" i="9"/>
  <c r="H145" i="9" s="1"/>
  <c r="I145" i="9" s="1"/>
  <c r="C147" i="9"/>
  <c r="H147" i="9" s="1"/>
  <c r="I147" i="9" s="1"/>
  <c r="C149" i="9"/>
  <c r="H149" i="9" s="1"/>
  <c r="I149" i="9" s="1"/>
  <c r="C151" i="9"/>
  <c r="H151" i="9" s="1"/>
  <c r="I151" i="9" s="1"/>
  <c r="C153" i="9"/>
  <c r="H153" i="9" s="1"/>
  <c r="I153" i="9" s="1"/>
  <c r="C155" i="9"/>
  <c r="H155" i="9" s="1"/>
  <c r="I155" i="9" s="1"/>
  <c r="C157" i="9"/>
  <c r="H157" i="9" s="1"/>
  <c r="I157" i="9" s="1"/>
  <c r="C159" i="9"/>
  <c r="H159" i="9" s="1"/>
  <c r="I159" i="9" s="1"/>
  <c r="C162" i="9"/>
  <c r="H162" i="9" s="1"/>
  <c r="I162" i="9" s="1"/>
  <c r="C164" i="9"/>
  <c r="H164" i="9" s="1"/>
  <c r="I164" i="9" s="1"/>
  <c r="C166" i="9"/>
  <c r="H166" i="9" s="1"/>
  <c r="I166" i="9" s="1"/>
  <c r="C168" i="9"/>
  <c r="H168" i="9" s="1"/>
  <c r="I168" i="9" s="1"/>
  <c r="C170" i="9"/>
  <c r="H170" i="9" s="1"/>
  <c r="I170" i="9" s="1"/>
  <c r="C172" i="9"/>
  <c r="H172" i="9" s="1"/>
  <c r="I172" i="9" s="1"/>
  <c r="C174" i="9"/>
  <c r="H174" i="9" s="1"/>
  <c r="I174" i="9" s="1"/>
  <c r="C176" i="9"/>
  <c r="H176" i="9" s="1"/>
  <c r="I176" i="9" s="1"/>
  <c r="C178" i="9"/>
  <c r="H178" i="9" s="1"/>
  <c r="I178" i="9" s="1"/>
  <c r="C180" i="9"/>
  <c r="H180" i="9" s="1"/>
  <c r="I180" i="9" s="1"/>
  <c r="C182" i="9"/>
  <c r="H182" i="9" s="1"/>
  <c r="I182" i="9" s="1"/>
  <c r="C184" i="9"/>
  <c r="H184" i="9" s="1"/>
  <c r="I184" i="9" s="1"/>
  <c r="C186" i="9"/>
  <c r="H186" i="9" s="1"/>
  <c r="I186" i="9" s="1"/>
  <c r="C188" i="9"/>
  <c r="H188" i="9" s="1"/>
  <c r="I188" i="9" s="1"/>
  <c r="C190" i="9"/>
  <c r="H190" i="9" s="1"/>
  <c r="I190" i="9" s="1"/>
  <c r="C192" i="9"/>
  <c r="H192" i="9" s="1"/>
  <c r="I192" i="9" s="1"/>
  <c r="C194" i="9"/>
  <c r="H194" i="9" s="1"/>
  <c r="I194" i="9" s="1"/>
  <c r="C196" i="9"/>
  <c r="H196" i="9" s="1"/>
  <c r="I196" i="9" s="1"/>
  <c r="C198" i="9"/>
  <c r="H198" i="9" s="1"/>
  <c r="I198" i="9" s="1"/>
  <c r="D385" i="9"/>
  <c r="H82" i="9"/>
  <c r="I82" i="9" s="1"/>
  <c r="H122" i="9"/>
  <c r="I122" i="9" s="1"/>
  <c r="C43" i="9"/>
  <c r="H43" i="9" s="1"/>
  <c r="I43" i="9" s="1"/>
  <c r="C45" i="9"/>
  <c r="H45" i="9" s="1"/>
  <c r="I45" i="9" s="1"/>
  <c r="C47" i="9"/>
  <c r="H47" i="9" s="1"/>
  <c r="I47" i="9" s="1"/>
  <c r="C49" i="9"/>
  <c r="H49" i="9" s="1"/>
  <c r="I49" i="9" s="1"/>
  <c r="C51" i="9"/>
  <c r="H51" i="9" s="1"/>
  <c r="I51" i="9" s="1"/>
  <c r="C53" i="9"/>
  <c r="H53" i="9" s="1"/>
  <c r="I53" i="9" s="1"/>
  <c r="C55" i="9"/>
  <c r="H55" i="9" s="1"/>
  <c r="I55" i="9" s="1"/>
  <c r="C57" i="9"/>
  <c r="H57" i="9" s="1"/>
  <c r="I57" i="9" s="1"/>
  <c r="C64" i="9"/>
  <c r="H64" i="9" s="1"/>
  <c r="I64" i="9" s="1"/>
  <c r="C66" i="9"/>
  <c r="H66" i="9" s="1"/>
  <c r="I66" i="9" s="1"/>
  <c r="C68" i="9"/>
  <c r="H68" i="9" s="1"/>
  <c r="I68" i="9" s="1"/>
  <c r="C70" i="9"/>
  <c r="H70" i="9" s="1"/>
  <c r="I70" i="9" s="1"/>
  <c r="C72" i="9"/>
  <c r="H72" i="9" s="1"/>
  <c r="I72" i="9" s="1"/>
  <c r="C74" i="9"/>
  <c r="H74" i="9" s="1"/>
  <c r="I74" i="9" s="1"/>
  <c r="C76" i="9"/>
  <c r="H76" i="9" s="1"/>
  <c r="I76" i="9" s="1"/>
  <c r="C78" i="9"/>
  <c r="H78" i="9" s="1"/>
  <c r="I78" i="9" s="1"/>
  <c r="C83" i="9"/>
  <c r="H83" i="9" s="1"/>
  <c r="I83" i="9" s="1"/>
  <c r="C85" i="9"/>
  <c r="H85" i="9" s="1"/>
  <c r="I85" i="9" s="1"/>
  <c r="C87" i="9"/>
  <c r="H87" i="9" s="1"/>
  <c r="I87" i="9" s="1"/>
  <c r="C89" i="9"/>
  <c r="H89" i="9" s="1"/>
  <c r="I89" i="9" s="1"/>
  <c r="C91" i="9"/>
  <c r="H91" i="9" s="1"/>
  <c r="I91" i="9" s="1"/>
  <c r="C93" i="9"/>
  <c r="H93" i="9" s="1"/>
  <c r="I93" i="9" s="1"/>
  <c r="C95" i="9"/>
  <c r="H95" i="9" s="1"/>
  <c r="I95" i="9" s="1"/>
  <c r="C97" i="9"/>
  <c r="H97" i="9" s="1"/>
  <c r="I97" i="9" s="1"/>
  <c r="C104" i="9"/>
  <c r="H104" i="9" s="1"/>
  <c r="I104" i="9" s="1"/>
  <c r="C106" i="9"/>
  <c r="H106" i="9" s="1"/>
  <c r="I106" i="9" s="1"/>
  <c r="C108" i="9"/>
  <c r="H108" i="9" s="1"/>
  <c r="I108" i="9" s="1"/>
  <c r="C110" i="9"/>
  <c r="H110" i="9" s="1"/>
  <c r="I110" i="9" s="1"/>
  <c r="C112" i="9"/>
  <c r="H112" i="9" s="1"/>
  <c r="I112" i="9" s="1"/>
  <c r="C114" i="9"/>
  <c r="H114" i="9" s="1"/>
  <c r="I114" i="9" s="1"/>
  <c r="C116" i="9"/>
  <c r="H116" i="9" s="1"/>
  <c r="I116" i="9" s="1"/>
  <c r="C118" i="9"/>
  <c r="H118" i="9" s="1"/>
  <c r="I118" i="9" s="1"/>
  <c r="C125" i="9"/>
  <c r="H125" i="9" s="1"/>
  <c r="I125" i="9" s="1"/>
  <c r="C127" i="9"/>
  <c r="H127" i="9" s="1"/>
  <c r="I127" i="9" s="1"/>
  <c r="C129" i="9"/>
  <c r="H129" i="9" s="1"/>
  <c r="I129" i="9" s="1"/>
  <c r="C131" i="9"/>
  <c r="H131" i="9" s="1"/>
  <c r="I131" i="9" s="1"/>
  <c r="C133" i="9"/>
  <c r="H133" i="9" s="1"/>
  <c r="I133" i="9" s="1"/>
  <c r="C135" i="9"/>
  <c r="H135" i="9" s="1"/>
  <c r="I135" i="9" s="1"/>
  <c r="C137" i="9"/>
  <c r="H137" i="9" s="1"/>
  <c r="I137" i="9" s="1"/>
  <c r="C144" i="9"/>
  <c r="H144" i="9" s="1"/>
  <c r="I144" i="9" s="1"/>
  <c r="C146" i="9"/>
  <c r="H146" i="9" s="1"/>
  <c r="I146" i="9" s="1"/>
  <c r="C148" i="9"/>
  <c r="H148" i="9" s="1"/>
  <c r="I148" i="9" s="1"/>
  <c r="C150" i="9"/>
  <c r="H150" i="9" s="1"/>
  <c r="I150" i="9" s="1"/>
  <c r="C152" i="9"/>
  <c r="H152" i="9" s="1"/>
  <c r="I152" i="9" s="1"/>
  <c r="C154" i="9"/>
  <c r="H154" i="9" s="1"/>
  <c r="I154" i="9" s="1"/>
  <c r="C156" i="9"/>
  <c r="H156" i="9" s="1"/>
  <c r="I156" i="9" s="1"/>
  <c r="C163" i="9"/>
  <c r="H163" i="9" s="1"/>
  <c r="I163" i="9" s="1"/>
  <c r="C165" i="9"/>
  <c r="H165" i="9" s="1"/>
  <c r="I165" i="9" s="1"/>
  <c r="C167" i="9"/>
  <c r="H167" i="9" s="1"/>
  <c r="I167" i="9" s="1"/>
  <c r="C169" i="9"/>
  <c r="H169" i="9" s="1"/>
  <c r="I169" i="9" s="1"/>
  <c r="C171" i="9"/>
  <c r="H171" i="9" s="1"/>
  <c r="I171" i="9" s="1"/>
  <c r="C173" i="9"/>
  <c r="H173" i="9" s="1"/>
  <c r="I173" i="9" s="1"/>
  <c r="C175" i="9"/>
  <c r="H175" i="9" s="1"/>
  <c r="I175" i="9" s="1"/>
  <c r="C177" i="9"/>
  <c r="H177" i="9" s="1"/>
  <c r="I177" i="9" s="1"/>
  <c r="C183" i="9"/>
  <c r="H183" i="9" s="1"/>
  <c r="I183" i="9" s="1"/>
  <c r="C185" i="9"/>
  <c r="H185" i="9" s="1"/>
  <c r="I185" i="9" s="1"/>
  <c r="C187" i="9"/>
  <c r="H187" i="9" s="1"/>
  <c r="I187" i="9" s="1"/>
  <c r="C189" i="9"/>
  <c r="H189" i="9" s="1"/>
  <c r="I189" i="9" s="1"/>
  <c r="C191" i="9"/>
  <c r="H191" i="9" s="1"/>
  <c r="I191" i="9" s="1"/>
  <c r="C193" i="9"/>
  <c r="H193" i="9" s="1"/>
  <c r="I193" i="9" s="1"/>
  <c r="C195" i="9"/>
  <c r="H195" i="9" s="1"/>
  <c r="I195" i="9" s="1"/>
  <c r="D24" i="8"/>
  <c r="C23" i="8"/>
  <c r="H23" i="8" s="1"/>
  <c r="I23" i="8" s="1"/>
  <c r="C65" i="8"/>
  <c r="H65" i="8" s="1"/>
  <c r="I65" i="8" s="1"/>
  <c r="C46" i="8"/>
  <c r="H46" i="8" s="1"/>
  <c r="I46" i="8" s="1"/>
  <c r="C103" i="8"/>
  <c r="H103" i="8" s="1"/>
  <c r="I103" i="8" s="1"/>
  <c r="D104" i="8"/>
  <c r="D105" i="8" s="1"/>
  <c r="C145" i="8"/>
  <c r="H145" i="8" s="1"/>
  <c r="I145" i="8" s="1"/>
  <c r="D278" i="8"/>
  <c r="C277" i="8"/>
  <c r="H277" i="8" s="1"/>
  <c r="I277" i="8" s="1"/>
  <c r="D4" i="8"/>
  <c r="H42" i="8"/>
  <c r="I42" i="8" s="1"/>
  <c r="C45" i="8"/>
  <c r="H45" i="8" s="1"/>
  <c r="I45" i="8" s="1"/>
  <c r="C64" i="8"/>
  <c r="H64" i="8" s="1"/>
  <c r="I64" i="8" s="1"/>
  <c r="D84" i="8"/>
  <c r="C164" i="8"/>
  <c r="H164" i="8" s="1"/>
  <c r="I164" i="8" s="1"/>
  <c r="C186" i="8"/>
  <c r="H186" i="8" s="1"/>
  <c r="I186" i="8" s="1"/>
  <c r="D187" i="8"/>
  <c r="C63" i="8"/>
  <c r="H63" i="8" s="1"/>
  <c r="I63" i="8" s="1"/>
  <c r="C104" i="8"/>
  <c r="H104" i="8" s="1"/>
  <c r="I104" i="8" s="1"/>
  <c r="C123" i="8"/>
  <c r="H123" i="8" s="1"/>
  <c r="I123" i="8" s="1"/>
  <c r="C125" i="8"/>
  <c r="H125" i="8" s="1"/>
  <c r="I125" i="8" s="1"/>
  <c r="C127" i="8"/>
  <c r="H127" i="8" s="1"/>
  <c r="I127" i="8" s="1"/>
  <c r="C129" i="8"/>
  <c r="H129" i="8" s="1"/>
  <c r="I129" i="8" s="1"/>
  <c r="C131" i="8"/>
  <c r="H131" i="8" s="1"/>
  <c r="I131" i="8" s="1"/>
  <c r="C133" i="8"/>
  <c r="H133" i="8" s="1"/>
  <c r="I133" i="8" s="1"/>
  <c r="C135" i="8"/>
  <c r="H135" i="8" s="1"/>
  <c r="I135" i="8" s="1"/>
  <c r="C137" i="8"/>
  <c r="H137" i="8" s="1"/>
  <c r="I137" i="8" s="1"/>
  <c r="C139" i="8"/>
  <c r="H139" i="8" s="1"/>
  <c r="I139" i="8" s="1"/>
  <c r="C144" i="8"/>
  <c r="H144" i="8" s="1"/>
  <c r="I144" i="8" s="1"/>
  <c r="C146" i="8"/>
  <c r="H146" i="8" s="1"/>
  <c r="I146" i="8" s="1"/>
  <c r="C348" i="8"/>
  <c r="H348" i="8" s="1"/>
  <c r="I348" i="8" s="1"/>
  <c r="D349" i="8"/>
  <c r="H142" i="8"/>
  <c r="I142" i="8" s="1"/>
  <c r="C293" i="8"/>
  <c r="H293" i="8" s="1"/>
  <c r="I293" i="8" s="1"/>
  <c r="D294" i="8"/>
  <c r="C124" i="8"/>
  <c r="H124" i="8" s="1"/>
  <c r="I124" i="8" s="1"/>
  <c r="C126" i="8"/>
  <c r="H126" i="8" s="1"/>
  <c r="I126" i="8" s="1"/>
  <c r="C128" i="8"/>
  <c r="H128" i="8" s="1"/>
  <c r="I128" i="8" s="1"/>
  <c r="C130" i="8"/>
  <c r="H130" i="8" s="1"/>
  <c r="I130" i="8" s="1"/>
  <c r="C132" i="8"/>
  <c r="H132" i="8" s="1"/>
  <c r="I132" i="8" s="1"/>
  <c r="C134" i="8"/>
  <c r="H134" i="8" s="1"/>
  <c r="I134" i="8" s="1"/>
  <c r="C136" i="8"/>
  <c r="H136" i="8" s="1"/>
  <c r="I136" i="8" s="1"/>
  <c r="C138" i="8"/>
  <c r="H138" i="8" s="1"/>
  <c r="I138" i="8" s="1"/>
  <c r="C140" i="8"/>
  <c r="H140" i="8" s="1"/>
  <c r="I140" i="8" s="1"/>
  <c r="C185" i="8"/>
  <c r="H185" i="8" s="1"/>
  <c r="I185" i="8" s="1"/>
  <c r="C275" i="8"/>
  <c r="H275" i="8" s="1"/>
  <c r="I275" i="8" s="1"/>
  <c r="D261" i="8"/>
  <c r="D330" i="8"/>
  <c r="D312" i="8"/>
  <c r="D385" i="8"/>
  <c r="D367" i="8"/>
  <c r="C43" i="7"/>
  <c r="H43" i="7" s="1"/>
  <c r="I43" i="7" s="1"/>
  <c r="C45" i="7"/>
  <c r="H45" i="7" s="1"/>
  <c r="I45" i="7" s="1"/>
  <c r="C103" i="7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C5" i="9" l="1"/>
  <c r="H5" i="9" s="1"/>
  <c r="I5" i="9" s="1"/>
  <c r="D6" i="9"/>
  <c r="D386" i="9"/>
  <c r="C385" i="9"/>
  <c r="H385" i="9" s="1"/>
  <c r="I385" i="9" s="1"/>
  <c r="C4" i="9"/>
  <c r="H4" i="9" s="1"/>
  <c r="I4" i="9" s="1"/>
  <c r="D386" i="8"/>
  <c r="C385" i="8"/>
  <c r="H385" i="8" s="1"/>
  <c r="I385" i="8" s="1"/>
  <c r="D313" i="8"/>
  <c r="C312" i="8"/>
  <c r="H312" i="8" s="1"/>
  <c r="I312" i="8" s="1"/>
  <c r="C47" i="8"/>
  <c r="H47" i="8" s="1"/>
  <c r="I47" i="8" s="1"/>
  <c r="D331" i="8"/>
  <c r="C330" i="8"/>
  <c r="H330" i="8" s="1"/>
  <c r="I330" i="8" s="1"/>
  <c r="C349" i="8"/>
  <c r="H349" i="8" s="1"/>
  <c r="I349" i="8" s="1"/>
  <c r="D350" i="8"/>
  <c r="D262" i="8"/>
  <c r="C261" i="8"/>
  <c r="H261" i="8" s="1"/>
  <c r="I261" i="8" s="1"/>
  <c r="C278" i="8"/>
  <c r="H278" i="8" s="1"/>
  <c r="I278" i="8" s="1"/>
  <c r="D279" i="8"/>
  <c r="C147" i="8"/>
  <c r="H147" i="8" s="1"/>
  <c r="I147" i="8" s="1"/>
  <c r="D148" i="8"/>
  <c r="C66" i="8"/>
  <c r="H66" i="8" s="1"/>
  <c r="I66" i="8" s="1"/>
  <c r="D5" i="8"/>
  <c r="C4" i="8"/>
  <c r="H4" i="8" s="1"/>
  <c r="I4" i="8" s="1"/>
  <c r="D188" i="8"/>
  <c r="C187" i="8"/>
  <c r="H187" i="8" s="1"/>
  <c r="I187" i="8" s="1"/>
  <c r="D368" i="8"/>
  <c r="C367" i="8"/>
  <c r="H367" i="8" s="1"/>
  <c r="I367" i="8" s="1"/>
  <c r="C294" i="8"/>
  <c r="H294" i="8" s="1"/>
  <c r="I294" i="8" s="1"/>
  <c r="D295" i="8"/>
  <c r="D85" i="8"/>
  <c r="C84" i="8"/>
  <c r="H84" i="8" s="1"/>
  <c r="I84" i="8" s="1"/>
  <c r="C105" i="8"/>
  <c r="H105" i="8" s="1"/>
  <c r="I105" i="8" s="1"/>
  <c r="C24" i="8"/>
  <c r="H24" i="8" s="1"/>
  <c r="I24" i="8" s="1"/>
  <c r="C165" i="8"/>
  <c r="H165" i="8" s="1"/>
  <c r="I165" i="8" s="1"/>
  <c r="C87" i="7"/>
  <c r="H87" i="7" s="1"/>
  <c r="I87" i="7" s="1"/>
  <c r="H198" i="7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7" i="9" l="1"/>
  <c r="C6" i="9"/>
  <c r="H6" i="9" s="1"/>
  <c r="I6" i="9" s="1"/>
  <c r="C386" i="9"/>
  <c r="H386" i="9" s="1"/>
  <c r="I386" i="9" s="1"/>
  <c r="D387" i="9"/>
  <c r="C166" i="8"/>
  <c r="H166" i="8" s="1"/>
  <c r="I166" i="8" s="1"/>
  <c r="D167" i="8"/>
  <c r="D149" i="8"/>
  <c r="C148" i="8"/>
  <c r="H148" i="8" s="1"/>
  <c r="I148" i="8" s="1"/>
  <c r="C25" i="8"/>
  <c r="H25" i="8" s="1"/>
  <c r="I25" i="8" s="1"/>
  <c r="C368" i="8"/>
  <c r="H368" i="8" s="1"/>
  <c r="I368" i="8" s="1"/>
  <c r="D369" i="8"/>
  <c r="C331" i="8"/>
  <c r="H331" i="8" s="1"/>
  <c r="I331" i="8" s="1"/>
  <c r="D332" i="8"/>
  <c r="C313" i="8"/>
  <c r="H313" i="8" s="1"/>
  <c r="I313" i="8" s="1"/>
  <c r="D314" i="8"/>
  <c r="C85" i="8"/>
  <c r="H85" i="8" s="1"/>
  <c r="I85" i="8" s="1"/>
  <c r="C386" i="8"/>
  <c r="H386" i="8" s="1"/>
  <c r="I386" i="8" s="1"/>
  <c r="D387" i="8"/>
  <c r="C106" i="8"/>
  <c r="H106" i="8" s="1"/>
  <c r="I106" i="8" s="1"/>
  <c r="C188" i="8"/>
  <c r="H188" i="8" s="1"/>
  <c r="I188" i="8" s="1"/>
  <c r="D189" i="8"/>
  <c r="C262" i="8"/>
  <c r="H262" i="8" s="1"/>
  <c r="I262" i="8" s="1"/>
  <c r="D263" i="8"/>
  <c r="C295" i="8"/>
  <c r="H295" i="8" s="1"/>
  <c r="I295" i="8" s="1"/>
  <c r="D296" i="8"/>
  <c r="C350" i="8"/>
  <c r="H350" i="8" s="1"/>
  <c r="I350" i="8" s="1"/>
  <c r="D351" i="8"/>
  <c r="D68" i="8"/>
  <c r="C67" i="8"/>
  <c r="H67" i="8" s="1"/>
  <c r="I67" i="8" s="1"/>
  <c r="D280" i="8"/>
  <c r="C279" i="8"/>
  <c r="H279" i="8" s="1"/>
  <c r="I279" i="8" s="1"/>
  <c r="C5" i="8"/>
  <c r="H5" i="8" s="1"/>
  <c r="I5" i="8" s="1"/>
  <c r="D151" i="7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C7" i="9" l="1"/>
  <c r="H7" i="9" s="1"/>
  <c r="I7" i="9" s="1"/>
  <c r="D8" i="9"/>
  <c r="D388" i="9"/>
  <c r="C387" i="9"/>
  <c r="H387" i="9" s="1"/>
  <c r="I387" i="9" s="1"/>
  <c r="D388" i="8"/>
  <c r="C387" i="8"/>
  <c r="H387" i="8" s="1"/>
  <c r="I387" i="8" s="1"/>
  <c r="D370" i="8"/>
  <c r="C369" i="8"/>
  <c r="H369" i="8" s="1"/>
  <c r="I369" i="8" s="1"/>
  <c r="C280" i="8"/>
  <c r="H280" i="8" s="1"/>
  <c r="I280" i="8" s="1"/>
  <c r="D281" i="8"/>
  <c r="C68" i="8"/>
  <c r="H68" i="8" s="1"/>
  <c r="I68" i="8" s="1"/>
  <c r="D69" i="8"/>
  <c r="D315" i="8"/>
  <c r="C314" i="8"/>
  <c r="H314" i="8" s="1"/>
  <c r="I314" i="8" s="1"/>
  <c r="D264" i="8"/>
  <c r="C263" i="8"/>
  <c r="H263" i="8" s="1"/>
  <c r="I263" i="8" s="1"/>
  <c r="C26" i="8"/>
  <c r="H26" i="8" s="1"/>
  <c r="I26" i="8" s="1"/>
  <c r="C351" i="8"/>
  <c r="H351" i="8" s="1"/>
  <c r="I351" i="8" s="1"/>
  <c r="D352" i="8"/>
  <c r="D190" i="8"/>
  <c r="C189" i="8"/>
  <c r="H189" i="8" s="1"/>
  <c r="I189" i="8" s="1"/>
  <c r="C149" i="8"/>
  <c r="H149" i="8" s="1"/>
  <c r="I149" i="8" s="1"/>
  <c r="D150" i="8"/>
  <c r="C86" i="8"/>
  <c r="H86" i="8" s="1"/>
  <c r="I86" i="8" s="1"/>
  <c r="C6" i="8"/>
  <c r="H6" i="8" s="1"/>
  <c r="I6" i="8" s="1"/>
  <c r="C296" i="8"/>
  <c r="H296" i="8" s="1"/>
  <c r="I296" i="8" s="1"/>
  <c r="D297" i="8"/>
  <c r="D333" i="8"/>
  <c r="C332" i="8"/>
  <c r="H332" i="8" s="1"/>
  <c r="I332" i="8" s="1"/>
  <c r="C167" i="8"/>
  <c r="H167" i="8" s="1"/>
  <c r="I167" i="8" s="1"/>
  <c r="D168" i="8"/>
  <c r="C107" i="8"/>
  <c r="H107" i="8" s="1"/>
  <c r="I107" i="8" s="1"/>
  <c r="D108" i="8"/>
  <c r="D174" i="7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9" i="9" l="1"/>
  <c r="C8" i="9"/>
  <c r="H8" i="9" s="1"/>
  <c r="I8" i="9" s="1"/>
  <c r="C388" i="9"/>
  <c r="H388" i="9" s="1"/>
  <c r="I388" i="9" s="1"/>
  <c r="D389" i="9"/>
  <c r="D70" i="8"/>
  <c r="C69" i="8"/>
  <c r="H69" i="8" s="1"/>
  <c r="I69" i="8" s="1"/>
  <c r="C87" i="8"/>
  <c r="H87" i="8" s="1"/>
  <c r="I87" i="8" s="1"/>
  <c r="D88" i="8"/>
  <c r="C27" i="8"/>
  <c r="H27" i="8" s="1"/>
  <c r="I27" i="8" s="1"/>
  <c r="D28" i="8"/>
  <c r="C7" i="8"/>
  <c r="H7" i="8" s="1"/>
  <c r="I7" i="8" s="1"/>
  <c r="D8" i="8"/>
  <c r="D151" i="8"/>
  <c r="C150" i="8"/>
  <c r="H150" i="8" s="1"/>
  <c r="I150" i="8" s="1"/>
  <c r="C168" i="8"/>
  <c r="H168" i="8" s="1"/>
  <c r="I168" i="8" s="1"/>
  <c r="D169" i="8"/>
  <c r="D282" i="8"/>
  <c r="C281" i="8"/>
  <c r="H281" i="8" s="1"/>
  <c r="I281" i="8" s="1"/>
  <c r="C333" i="8"/>
  <c r="H333" i="8" s="1"/>
  <c r="I333" i="8" s="1"/>
  <c r="D334" i="8"/>
  <c r="C264" i="8"/>
  <c r="H264" i="8" s="1"/>
  <c r="I264" i="8" s="1"/>
  <c r="D265" i="8"/>
  <c r="C388" i="8"/>
  <c r="H388" i="8" s="1"/>
  <c r="I388" i="8" s="1"/>
  <c r="D389" i="8"/>
  <c r="C297" i="8"/>
  <c r="H297" i="8" s="1"/>
  <c r="I297" i="8" s="1"/>
  <c r="D298" i="8"/>
  <c r="C190" i="8"/>
  <c r="H190" i="8" s="1"/>
  <c r="I190" i="8" s="1"/>
  <c r="D191" i="8"/>
  <c r="C315" i="8"/>
  <c r="H315" i="8" s="1"/>
  <c r="I315" i="8" s="1"/>
  <c r="D316" i="8"/>
  <c r="C370" i="8"/>
  <c r="H370" i="8" s="1"/>
  <c r="I370" i="8" s="1"/>
  <c r="D371" i="8"/>
  <c r="D109" i="8"/>
  <c r="C108" i="8"/>
  <c r="H108" i="8" s="1"/>
  <c r="I108" i="8" s="1"/>
  <c r="C352" i="8"/>
  <c r="H352" i="8" s="1"/>
  <c r="I352" i="8" s="1"/>
  <c r="D353" i="8"/>
  <c r="D175" i="7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C9" i="9" l="1"/>
  <c r="H9" i="9" s="1"/>
  <c r="I9" i="9" s="1"/>
  <c r="D10" i="9"/>
  <c r="D390" i="9"/>
  <c r="C389" i="9"/>
  <c r="H389" i="9" s="1"/>
  <c r="I389" i="9" s="1"/>
  <c r="D317" i="8"/>
  <c r="C316" i="8"/>
  <c r="H316" i="8" s="1"/>
  <c r="I316" i="8" s="1"/>
  <c r="C109" i="8"/>
  <c r="H109" i="8" s="1"/>
  <c r="I109" i="8" s="1"/>
  <c r="D110" i="8"/>
  <c r="D372" i="8"/>
  <c r="C371" i="8"/>
  <c r="H371" i="8" s="1"/>
  <c r="I371" i="8" s="1"/>
  <c r="D390" i="8"/>
  <c r="C389" i="8"/>
  <c r="H389" i="8" s="1"/>
  <c r="I389" i="8" s="1"/>
  <c r="C169" i="8"/>
  <c r="H169" i="8" s="1"/>
  <c r="I169" i="8" s="1"/>
  <c r="D170" i="8"/>
  <c r="C88" i="8"/>
  <c r="H88" i="8" s="1"/>
  <c r="I88" i="8" s="1"/>
  <c r="D89" i="8"/>
  <c r="D266" i="8"/>
  <c r="C265" i="8"/>
  <c r="H265" i="8" s="1"/>
  <c r="I265" i="8" s="1"/>
  <c r="C298" i="8"/>
  <c r="H298" i="8" s="1"/>
  <c r="I298" i="8" s="1"/>
  <c r="D299" i="8"/>
  <c r="D29" i="8"/>
  <c r="C28" i="8"/>
  <c r="H28" i="8" s="1"/>
  <c r="I28" i="8" s="1"/>
  <c r="C282" i="8"/>
  <c r="H282" i="8" s="1"/>
  <c r="I282" i="8" s="1"/>
  <c r="D283" i="8"/>
  <c r="D152" i="8"/>
  <c r="C151" i="8"/>
  <c r="H151" i="8" s="1"/>
  <c r="I151" i="8" s="1"/>
  <c r="D71" i="8"/>
  <c r="C70" i="8"/>
  <c r="H70" i="8" s="1"/>
  <c r="I70" i="8" s="1"/>
  <c r="C353" i="8"/>
  <c r="H353" i="8" s="1"/>
  <c r="I353" i="8" s="1"/>
  <c r="D354" i="8"/>
  <c r="D192" i="8"/>
  <c r="C191" i="8"/>
  <c r="H191" i="8" s="1"/>
  <c r="I191" i="8" s="1"/>
  <c r="D335" i="8"/>
  <c r="C334" i="8"/>
  <c r="H334" i="8" s="1"/>
  <c r="I334" i="8" s="1"/>
  <c r="D9" i="8"/>
  <c r="C8" i="8"/>
  <c r="H8" i="8" s="1"/>
  <c r="I8" i="8" s="1"/>
  <c r="D393" i="7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1" i="9" l="1"/>
  <c r="C10" i="9"/>
  <c r="H10" i="9" s="1"/>
  <c r="I10" i="9" s="1"/>
  <c r="C390" i="9"/>
  <c r="H390" i="9" s="1"/>
  <c r="I390" i="9" s="1"/>
  <c r="D391" i="9"/>
  <c r="D72" i="8"/>
  <c r="C71" i="8"/>
  <c r="H71" i="8" s="1"/>
  <c r="I71" i="8" s="1"/>
  <c r="C335" i="8"/>
  <c r="H335" i="8" s="1"/>
  <c r="I335" i="8" s="1"/>
  <c r="D336" i="8"/>
  <c r="D153" i="8"/>
  <c r="C152" i="8"/>
  <c r="H152" i="8" s="1"/>
  <c r="I152" i="8" s="1"/>
  <c r="C266" i="8"/>
  <c r="H266" i="8" s="1"/>
  <c r="I266" i="8" s="1"/>
  <c r="D267" i="8"/>
  <c r="C372" i="8"/>
  <c r="H372" i="8" s="1"/>
  <c r="I372" i="8" s="1"/>
  <c r="D373" i="8"/>
  <c r="C317" i="8"/>
  <c r="H317" i="8" s="1"/>
  <c r="I317" i="8" s="1"/>
  <c r="D318" i="8"/>
  <c r="D284" i="8"/>
  <c r="C283" i="8"/>
  <c r="H283" i="8" s="1"/>
  <c r="I283" i="8" s="1"/>
  <c r="D111" i="8"/>
  <c r="C110" i="8"/>
  <c r="H110" i="8" s="1"/>
  <c r="I110" i="8" s="1"/>
  <c r="C89" i="8"/>
  <c r="H89" i="8" s="1"/>
  <c r="I89" i="8" s="1"/>
  <c r="D90" i="8"/>
  <c r="C192" i="8"/>
  <c r="H192" i="8" s="1"/>
  <c r="I192" i="8" s="1"/>
  <c r="D193" i="8"/>
  <c r="C390" i="8"/>
  <c r="H390" i="8" s="1"/>
  <c r="I390" i="8" s="1"/>
  <c r="D391" i="8"/>
  <c r="C354" i="8"/>
  <c r="H354" i="8" s="1"/>
  <c r="I354" i="8" s="1"/>
  <c r="D355" i="8"/>
  <c r="C170" i="8"/>
  <c r="H170" i="8" s="1"/>
  <c r="I170" i="8" s="1"/>
  <c r="D171" i="8"/>
  <c r="C29" i="8"/>
  <c r="H29" i="8" s="1"/>
  <c r="I29" i="8" s="1"/>
  <c r="D30" i="8"/>
  <c r="C9" i="8"/>
  <c r="H9" i="8" s="1"/>
  <c r="I9" i="8" s="1"/>
  <c r="D10" i="8"/>
  <c r="C299" i="8"/>
  <c r="H299" i="8" s="1"/>
  <c r="I299" i="8" s="1"/>
  <c r="D300" i="8"/>
  <c r="D177" i="7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C11" i="9" l="1"/>
  <c r="H11" i="9" s="1"/>
  <c r="I11" i="9" s="1"/>
  <c r="D12" i="9"/>
  <c r="D392" i="9"/>
  <c r="C391" i="9"/>
  <c r="H391" i="9" s="1"/>
  <c r="I391" i="9" s="1"/>
  <c r="D73" i="8"/>
  <c r="C72" i="8"/>
  <c r="H72" i="8" s="1"/>
  <c r="I72" i="8" s="1"/>
  <c r="C111" i="8"/>
  <c r="H111" i="8" s="1"/>
  <c r="I111" i="8" s="1"/>
  <c r="D112" i="8"/>
  <c r="D31" i="8"/>
  <c r="C30" i="8"/>
  <c r="H30" i="8" s="1"/>
  <c r="I30" i="8" s="1"/>
  <c r="D392" i="8"/>
  <c r="C391" i="8"/>
  <c r="H391" i="8" s="1"/>
  <c r="I391" i="8" s="1"/>
  <c r="D11" i="8"/>
  <c r="C10" i="8"/>
  <c r="H10" i="8" s="1"/>
  <c r="I10" i="8" s="1"/>
  <c r="D268" i="8"/>
  <c r="C267" i="8"/>
  <c r="H267" i="8" s="1"/>
  <c r="I267" i="8" s="1"/>
  <c r="C284" i="8"/>
  <c r="H284" i="8" s="1"/>
  <c r="I284" i="8" s="1"/>
  <c r="D285" i="8"/>
  <c r="D154" i="8"/>
  <c r="C153" i="8"/>
  <c r="H153" i="8" s="1"/>
  <c r="I153" i="8" s="1"/>
  <c r="C355" i="8"/>
  <c r="H355" i="8" s="1"/>
  <c r="I355" i="8" s="1"/>
  <c r="D356" i="8"/>
  <c r="D194" i="8"/>
  <c r="C193" i="8"/>
  <c r="H193" i="8" s="1"/>
  <c r="I193" i="8" s="1"/>
  <c r="D319" i="8"/>
  <c r="C318" i="8"/>
  <c r="H318" i="8" s="1"/>
  <c r="I318" i="8" s="1"/>
  <c r="D337" i="8"/>
  <c r="C336" i="8"/>
  <c r="H336" i="8" s="1"/>
  <c r="I336" i="8" s="1"/>
  <c r="D301" i="8"/>
  <c r="C300" i="8"/>
  <c r="H300" i="8" s="1"/>
  <c r="I300" i="8" s="1"/>
  <c r="C171" i="8"/>
  <c r="H171" i="8" s="1"/>
  <c r="I171" i="8" s="1"/>
  <c r="D172" i="8"/>
  <c r="C90" i="8"/>
  <c r="H90" i="8" s="1"/>
  <c r="I90" i="8" s="1"/>
  <c r="D91" i="8"/>
  <c r="D374" i="8"/>
  <c r="C373" i="8"/>
  <c r="H373" i="8" s="1"/>
  <c r="I373" i="8" s="1"/>
  <c r="D395" i="7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13" i="9" l="1"/>
  <c r="C12" i="9"/>
  <c r="H12" i="9" s="1"/>
  <c r="I12" i="9" s="1"/>
  <c r="C392" i="9"/>
  <c r="H392" i="9" s="1"/>
  <c r="I392" i="9" s="1"/>
  <c r="D393" i="9"/>
  <c r="C356" i="8"/>
  <c r="H356" i="8" s="1"/>
  <c r="I356" i="8" s="1"/>
  <c r="D357" i="8"/>
  <c r="C374" i="8"/>
  <c r="H374" i="8" s="1"/>
  <c r="I374" i="8" s="1"/>
  <c r="D375" i="8"/>
  <c r="C91" i="8"/>
  <c r="H91" i="8" s="1"/>
  <c r="I91" i="8" s="1"/>
  <c r="D92" i="8"/>
  <c r="C337" i="8"/>
  <c r="H337" i="8" s="1"/>
  <c r="I337" i="8" s="1"/>
  <c r="D338" i="8"/>
  <c r="C154" i="8"/>
  <c r="H154" i="8" s="1"/>
  <c r="I154" i="8" s="1"/>
  <c r="D155" i="8"/>
  <c r="C392" i="8"/>
  <c r="H392" i="8" s="1"/>
  <c r="I392" i="8" s="1"/>
  <c r="D393" i="8"/>
  <c r="C172" i="8"/>
  <c r="H172" i="8" s="1"/>
  <c r="I172" i="8" s="1"/>
  <c r="D173" i="8"/>
  <c r="D286" i="8"/>
  <c r="C285" i="8"/>
  <c r="H285" i="8" s="1"/>
  <c r="I285" i="8" s="1"/>
  <c r="C319" i="8"/>
  <c r="H319" i="8" s="1"/>
  <c r="I319" i="8" s="1"/>
  <c r="D320" i="8"/>
  <c r="D32" i="8"/>
  <c r="C31" i="8"/>
  <c r="H31" i="8" s="1"/>
  <c r="I31" i="8" s="1"/>
  <c r="C11" i="8"/>
  <c r="H11" i="8" s="1"/>
  <c r="I11" i="8" s="1"/>
  <c r="D12" i="8"/>
  <c r="D113" i="8"/>
  <c r="C112" i="8"/>
  <c r="H112" i="8" s="1"/>
  <c r="I112" i="8" s="1"/>
  <c r="C301" i="8"/>
  <c r="H301" i="8" s="1"/>
  <c r="I301" i="8" s="1"/>
  <c r="D302" i="8"/>
  <c r="C194" i="8"/>
  <c r="H194" i="8" s="1"/>
  <c r="I194" i="8" s="1"/>
  <c r="D195" i="8"/>
  <c r="C268" i="8"/>
  <c r="H268" i="8" s="1"/>
  <c r="I268" i="8" s="1"/>
  <c r="D269" i="8"/>
  <c r="D74" i="8"/>
  <c r="C73" i="8"/>
  <c r="H73" i="8" s="1"/>
  <c r="I73" i="8" s="1"/>
  <c r="D60" i="7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13" i="9" l="1"/>
  <c r="H13" i="9" s="1"/>
  <c r="I13" i="9" s="1"/>
  <c r="D14" i="9"/>
  <c r="D394" i="9"/>
  <c r="C393" i="9"/>
  <c r="H393" i="9" s="1"/>
  <c r="I393" i="9" s="1"/>
  <c r="D270" i="8"/>
  <c r="C269" i="8"/>
  <c r="H269" i="8" s="1"/>
  <c r="I269" i="8" s="1"/>
  <c r="D93" i="8"/>
  <c r="C92" i="8"/>
  <c r="H92" i="8" s="1"/>
  <c r="I92" i="8" s="1"/>
  <c r="D196" i="8"/>
  <c r="C195" i="8"/>
  <c r="H195" i="8" s="1"/>
  <c r="I195" i="8" s="1"/>
  <c r="C32" i="8"/>
  <c r="H32" i="8" s="1"/>
  <c r="I32" i="8" s="1"/>
  <c r="D33" i="8"/>
  <c r="D13" i="8"/>
  <c r="C12" i="8"/>
  <c r="H12" i="8" s="1"/>
  <c r="I12" i="8" s="1"/>
  <c r="D394" i="8"/>
  <c r="C393" i="8"/>
  <c r="H393" i="8" s="1"/>
  <c r="I393" i="8" s="1"/>
  <c r="D303" i="8"/>
  <c r="C302" i="8"/>
  <c r="H302" i="8" s="1"/>
  <c r="I302" i="8" s="1"/>
  <c r="D321" i="8"/>
  <c r="C320" i="8"/>
  <c r="H320" i="8" s="1"/>
  <c r="I320" i="8" s="1"/>
  <c r="D156" i="8"/>
  <c r="C155" i="8"/>
  <c r="H155" i="8" s="1"/>
  <c r="I155" i="8" s="1"/>
  <c r="D376" i="8"/>
  <c r="C375" i="8"/>
  <c r="H375" i="8" s="1"/>
  <c r="I375" i="8" s="1"/>
  <c r="C173" i="8"/>
  <c r="H173" i="8" s="1"/>
  <c r="I173" i="8" s="1"/>
  <c r="D174" i="8"/>
  <c r="D339" i="8"/>
  <c r="C338" i="8"/>
  <c r="H338" i="8" s="1"/>
  <c r="I338" i="8" s="1"/>
  <c r="C357" i="8"/>
  <c r="H357" i="8" s="1"/>
  <c r="I357" i="8" s="1"/>
  <c r="D358" i="8"/>
  <c r="D75" i="8"/>
  <c r="C74" i="8"/>
  <c r="H74" i="8" s="1"/>
  <c r="I74" i="8" s="1"/>
  <c r="C113" i="8"/>
  <c r="H113" i="8" s="1"/>
  <c r="I113" i="8" s="1"/>
  <c r="D114" i="8"/>
  <c r="C286" i="8"/>
  <c r="H286" i="8" s="1"/>
  <c r="I286" i="8" s="1"/>
  <c r="D287" i="8"/>
  <c r="C75" i="7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15" i="9" l="1"/>
  <c r="C14" i="9"/>
  <c r="H14" i="9" s="1"/>
  <c r="I14" i="9" s="1"/>
  <c r="C394" i="9"/>
  <c r="H394" i="9" s="1"/>
  <c r="I394" i="9" s="1"/>
  <c r="D395" i="9"/>
  <c r="D157" i="8"/>
  <c r="C156" i="8"/>
  <c r="H156" i="8" s="1"/>
  <c r="I156" i="8" s="1"/>
  <c r="C303" i="8"/>
  <c r="H303" i="8" s="1"/>
  <c r="I303" i="8" s="1"/>
  <c r="D304" i="8"/>
  <c r="C13" i="8"/>
  <c r="H13" i="8" s="1"/>
  <c r="I13" i="8" s="1"/>
  <c r="D14" i="8"/>
  <c r="C174" i="8"/>
  <c r="H174" i="8" s="1"/>
  <c r="I174" i="8" s="1"/>
  <c r="D175" i="8"/>
  <c r="D76" i="8"/>
  <c r="C75" i="8"/>
  <c r="H75" i="8" s="1"/>
  <c r="I75" i="8" s="1"/>
  <c r="C376" i="8"/>
  <c r="H376" i="8" s="1"/>
  <c r="I376" i="8" s="1"/>
  <c r="D377" i="8"/>
  <c r="C394" i="8"/>
  <c r="H394" i="8" s="1"/>
  <c r="I394" i="8" s="1"/>
  <c r="D395" i="8"/>
  <c r="C196" i="8"/>
  <c r="H196" i="8" s="1"/>
  <c r="I196" i="8" s="1"/>
  <c r="D197" i="8"/>
  <c r="C93" i="8"/>
  <c r="H93" i="8" s="1"/>
  <c r="I93" i="8" s="1"/>
  <c r="D94" i="8"/>
  <c r="D288" i="8"/>
  <c r="C287" i="8"/>
  <c r="H287" i="8" s="1"/>
  <c r="I287" i="8" s="1"/>
  <c r="D115" i="8"/>
  <c r="C114" i="8"/>
  <c r="H114" i="8" s="1"/>
  <c r="I114" i="8" s="1"/>
  <c r="D34" i="8"/>
  <c r="C33" i="8"/>
  <c r="H33" i="8" s="1"/>
  <c r="I33" i="8" s="1"/>
  <c r="C358" i="8"/>
  <c r="H358" i="8" s="1"/>
  <c r="I358" i="8" s="1"/>
  <c r="D359" i="8"/>
  <c r="C339" i="8"/>
  <c r="H339" i="8" s="1"/>
  <c r="I339" i="8" s="1"/>
  <c r="D340" i="8"/>
  <c r="C321" i="8"/>
  <c r="H321" i="8" s="1"/>
  <c r="I321" i="8" s="1"/>
  <c r="D322" i="8"/>
  <c r="C270" i="8"/>
  <c r="H270" i="8" s="1"/>
  <c r="I270" i="8" s="1"/>
  <c r="D271" i="8"/>
  <c r="C271" i="8" s="1"/>
  <c r="H271" i="8" s="1"/>
  <c r="I271" i="8" s="1"/>
  <c r="D398" i="7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15" i="9" l="1"/>
  <c r="H15" i="9" s="1"/>
  <c r="I15" i="9" s="1"/>
  <c r="D16" i="9"/>
  <c r="D396" i="9"/>
  <c r="C395" i="9"/>
  <c r="H395" i="9" s="1"/>
  <c r="I395" i="9" s="1"/>
  <c r="C359" i="8"/>
  <c r="H359" i="8" s="1"/>
  <c r="I359" i="8" s="1"/>
  <c r="D360" i="8"/>
  <c r="D95" i="8"/>
  <c r="C94" i="8"/>
  <c r="H94" i="8" s="1"/>
  <c r="I94" i="8" s="1"/>
  <c r="C76" i="8"/>
  <c r="H76" i="8" s="1"/>
  <c r="I76" i="8" s="1"/>
  <c r="D77" i="8"/>
  <c r="D158" i="8"/>
  <c r="C157" i="8"/>
  <c r="H157" i="8" s="1"/>
  <c r="I157" i="8" s="1"/>
  <c r="D198" i="8"/>
  <c r="C198" i="8" s="1"/>
  <c r="H198" i="8" s="1"/>
  <c r="I198" i="8" s="1"/>
  <c r="C197" i="8"/>
  <c r="H197" i="8" s="1"/>
  <c r="I197" i="8" s="1"/>
  <c r="C175" i="8"/>
  <c r="H175" i="8" s="1"/>
  <c r="I175" i="8" s="1"/>
  <c r="D176" i="8"/>
  <c r="C288" i="8"/>
  <c r="H288" i="8" s="1"/>
  <c r="I288" i="8" s="1"/>
  <c r="D289" i="8"/>
  <c r="C289" i="8" s="1"/>
  <c r="H289" i="8" s="1"/>
  <c r="I289" i="8" s="1"/>
  <c r="C34" i="8"/>
  <c r="H34" i="8" s="1"/>
  <c r="I34" i="8" s="1"/>
  <c r="D35" i="8"/>
  <c r="D323" i="8"/>
  <c r="C322" i="8"/>
  <c r="H322" i="8" s="1"/>
  <c r="I322" i="8" s="1"/>
  <c r="D396" i="8"/>
  <c r="C395" i="8"/>
  <c r="H395" i="8" s="1"/>
  <c r="I395" i="8" s="1"/>
  <c r="D15" i="8"/>
  <c r="C14" i="8"/>
  <c r="H14" i="8" s="1"/>
  <c r="I14" i="8" s="1"/>
  <c r="C115" i="8"/>
  <c r="H115" i="8" s="1"/>
  <c r="I115" i="8" s="1"/>
  <c r="D116" i="8"/>
  <c r="D341" i="8"/>
  <c r="C340" i="8"/>
  <c r="H340" i="8" s="1"/>
  <c r="I340" i="8" s="1"/>
  <c r="D378" i="8"/>
  <c r="C377" i="8"/>
  <c r="H377" i="8" s="1"/>
  <c r="I377" i="8" s="1"/>
  <c r="D305" i="8"/>
  <c r="C304" i="8"/>
  <c r="H304" i="8" s="1"/>
  <c r="I304" i="8" s="1"/>
  <c r="C77" i="7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17" i="9" l="1"/>
  <c r="C16" i="9"/>
  <c r="H16" i="9" s="1"/>
  <c r="I16" i="9" s="1"/>
  <c r="C396" i="9"/>
  <c r="H396" i="9" s="1"/>
  <c r="I396" i="9" s="1"/>
  <c r="D397" i="9"/>
  <c r="C341" i="8"/>
  <c r="H341" i="8" s="1"/>
  <c r="I341" i="8" s="1"/>
  <c r="D342" i="8"/>
  <c r="C95" i="8"/>
  <c r="H95" i="8" s="1"/>
  <c r="I95" i="8" s="1"/>
  <c r="D96" i="8"/>
  <c r="D117" i="8"/>
  <c r="C116" i="8"/>
  <c r="H116" i="8" s="1"/>
  <c r="I116" i="8" s="1"/>
  <c r="D36" i="8"/>
  <c r="C35" i="8"/>
  <c r="H35" i="8" s="1"/>
  <c r="I35" i="8" s="1"/>
  <c r="C360" i="8"/>
  <c r="H360" i="8" s="1"/>
  <c r="I360" i="8" s="1"/>
  <c r="D361" i="8"/>
  <c r="C323" i="8"/>
  <c r="H323" i="8" s="1"/>
  <c r="I323" i="8" s="1"/>
  <c r="D324" i="8"/>
  <c r="C305" i="8"/>
  <c r="H305" i="8" s="1"/>
  <c r="I305" i="8" s="1"/>
  <c r="D306" i="8"/>
  <c r="C15" i="8"/>
  <c r="H15" i="8" s="1"/>
  <c r="I15" i="8" s="1"/>
  <c r="D16" i="8"/>
  <c r="C158" i="8"/>
  <c r="H158" i="8" s="1"/>
  <c r="I158" i="8" s="1"/>
  <c r="D159" i="8"/>
  <c r="C159" i="8" s="1"/>
  <c r="H159" i="8" s="1"/>
  <c r="I159" i="8" s="1"/>
  <c r="D78" i="8"/>
  <c r="C77" i="8"/>
  <c r="H77" i="8" s="1"/>
  <c r="I77" i="8" s="1"/>
  <c r="C378" i="8"/>
  <c r="H378" i="8" s="1"/>
  <c r="I378" i="8" s="1"/>
  <c r="D379" i="8"/>
  <c r="C396" i="8"/>
  <c r="H396" i="8" s="1"/>
  <c r="I396" i="8" s="1"/>
  <c r="D397" i="8"/>
  <c r="C176" i="8"/>
  <c r="H176" i="8" s="1"/>
  <c r="I176" i="8" s="1"/>
  <c r="D177" i="8"/>
  <c r="D79" i="7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C17" i="9" l="1"/>
  <c r="H17" i="9" s="1"/>
  <c r="I17" i="9" s="1"/>
  <c r="D18" i="9"/>
  <c r="D398" i="9"/>
  <c r="C398" i="9" s="1"/>
  <c r="H398" i="9" s="1"/>
  <c r="I398" i="9" s="1"/>
  <c r="C397" i="9"/>
  <c r="H397" i="9" s="1"/>
  <c r="I397" i="9" s="1"/>
  <c r="D398" i="8"/>
  <c r="C398" i="8" s="1"/>
  <c r="H398" i="8" s="1"/>
  <c r="I398" i="8" s="1"/>
  <c r="C397" i="8"/>
  <c r="H397" i="8" s="1"/>
  <c r="I397" i="8" s="1"/>
  <c r="C361" i="8"/>
  <c r="H361" i="8" s="1"/>
  <c r="I361" i="8" s="1"/>
  <c r="D362" i="8"/>
  <c r="C362" i="8" s="1"/>
  <c r="H362" i="8" s="1"/>
  <c r="I362" i="8" s="1"/>
  <c r="D343" i="8"/>
  <c r="C342" i="8"/>
  <c r="H342" i="8" s="1"/>
  <c r="I342" i="8" s="1"/>
  <c r="D380" i="8"/>
  <c r="C380" i="8" s="1"/>
  <c r="H380" i="8" s="1"/>
  <c r="I380" i="8" s="1"/>
  <c r="C379" i="8"/>
  <c r="H379" i="8" s="1"/>
  <c r="I379" i="8" s="1"/>
  <c r="D17" i="8"/>
  <c r="C16" i="8"/>
  <c r="H16" i="8" s="1"/>
  <c r="I16" i="8" s="1"/>
  <c r="C36" i="8"/>
  <c r="H36" i="8" s="1"/>
  <c r="I36" i="8" s="1"/>
  <c r="D307" i="8"/>
  <c r="C307" i="8" s="1"/>
  <c r="H307" i="8" s="1"/>
  <c r="I307" i="8" s="1"/>
  <c r="C306" i="8"/>
  <c r="H306" i="8" s="1"/>
  <c r="I306" i="8" s="1"/>
  <c r="D79" i="8"/>
  <c r="C78" i="8"/>
  <c r="H78" i="8" s="1"/>
  <c r="I78" i="8" s="1"/>
  <c r="C117" i="8"/>
  <c r="H117" i="8" s="1"/>
  <c r="I117" i="8" s="1"/>
  <c r="D118" i="8"/>
  <c r="D178" i="8"/>
  <c r="C177" i="8"/>
  <c r="H177" i="8" s="1"/>
  <c r="I177" i="8" s="1"/>
  <c r="D325" i="8"/>
  <c r="C325" i="8" s="1"/>
  <c r="H325" i="8" s="1"/>
  <c r="I325" i="8" s="1"/>
  <c r="C324" i="8"/>
  <c r="H324" i="8" s="1"/>
  <c r="I324" i="8" s="1"/>
  <c r="C96" i="8"/>
  <c r="H96" i="8" s="1"/>
  <c r="I96" i="8" s="1"/>
  <c r="D97" i="8"/>
  <c r="D118" i="7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D19" i="9" l="1"/>
  <c r="C18" i="9"/>
  <c r="H18" i="9" s="1"/>
  <c r="I18" i="9" s="1"/>
  <c r="C343" i="8"/>
  <c r="H343" i="8" s="1"/>
  <c r="I343" i="8" s="1"/>
  <c r="D344" i="8"/>
  <c r="C344" i="8" s="1"/>
  <c r="H344" i="8" s="1"/>
  <c r="I344" i="8" s="1"/>
  <c r="C178" i="8"/>
  <c r="H178" i="8" s="1"/>
  <c r="I178" i="8" s="1"/>
  <c r="D179" i="8"/>
  <c r="D119" i="8"/>
  <c r="C118" i="8"/>
  <c r="H118" i="8" s="1"/>
  <c r="I118" i="8" s="1"/>
  <c r="C17" i="8"/>
  <c r="H17" i="8" s="1"/>
  <c r="I17" i="8" s="1"/>
  <c r="D18" i="8"/>
  <c r="C97" i="8"/>
  <c r="H97" i="8" s="1"/>
  <c r="I97" i="8" s="1"/>
  <c r="D98" i="8"/>
  <c r="D80" i="8"/>
  <c r="C80" i="8" s="1"/>
  <c r="H80" i="8" s="1"/>
  <c r="I80" i="8" s="1"/>
  <c r="C79" i="8"/>
  <c r="H79" i="8" s="1"/>
  <c r="I79" i="8" s="1"/>
  <c r="H196" i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C19" i="9" l="1"/>
  <c r="H19" i="9" s="1"/>
  <c r="I19" i="9" s="1"/>
  <c r="D20" i="9"/>
  <c r="C20" i="9" s="1"/>
  <c r="H20" i="9" s="1"/>
  <c r="I20" i="9" s="1"/>
  <c r="C119" i="8"/>
  <c r="H119" i="8" s="1"/>
  <c r="I119" i="8" s="1"/>
  <c r="D120" i="8"/>
  <c r="C120" i="8" s="1"/>
  <c r="H120" i="8" s="1"/>
  <c r="I120" i="8" s="1"/>
  <c r="C179" i="8"/>
  <c r="H179" i="8" s="1"/>
  <c r="I179" i="8" s="1"/>
  <c r="D180" i="8"/>
  <c r="C180" i="8" s="1"/>
  <c r="H180" i="8" s="1"/>
  <c r="I180" i="8" s="1"/>
  <c r="D19" i="8"/>
  <c r="C18" i="8"/>
  <c r="H18" i="8" s="1"/>
  <c r="I18" i="8" s="1"/>
  <c r="C98" i="8"/>
  <c r="H98" i="8" s="1"/>
  <c r="I98" i="8" s="1"/>
  <c r="D99" i="8"/>
  <c r="H198" i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99" i="8" l="1"/>
  <c r="H99" i="8" s="1"/>
  <c r="I99" i="8" s="1"/>
  <c r="D100" i="8"/>
  <c r="C100" i="8" s="1"/>
  <c r="H100" i="8" s="1"/>
  <c r="I100" i="8" s="1"/>
  <c r="C19" i="8"/>
  <c r="H19" i="8" s="1"/>
  <c r="I19" i="8" s="1"/>
  <c r="D20" i="8"/>
  <c r="C20" i="8" s="1"/>
  <c r="H20" i="8" s="1"/>
  <c r="I20" i="8" s="1"/>
  <c r="C139" i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  <c r="D37" i="8"/>
  <c r="D38" i="8" s="1"/>
  <c r="D42" i="8"/>
  <c r="D48" i="8"/>
  <c r="D49" i="8" s="1"/>
  <c r="C48" i="8"/>
  <c r="H48" i="8"/>
  <c r="I48" i="8" s="1"/>
  <c r="D44" i="8"/>
  <c r="C44" i="8"/>
  <c r="H44" i="8"/>
  <c r="I44" i="8" s="1"/>
  <c r="D43" i="8"/>
  <c r="C43" i="8"/>
  <c r="H43" i="8"/>
  <c r="I43" i="8" s="1"/>
  <c r="C37" i="8" l="1"/>
  <c r="H37" i="8" s="1"/>
  <c r="I37" i="8" s="1"/>
  <c r="D50" i="8"/>
  <c r="C49" i="8"/>
  <c r="H49" i="8" s="1"/>
  <c r="I49" i="8" s="1"/>
  <c r="D39" i="8"/>
  <c r="C38" i="8"/>
  <c r="H38" i="8" s="1"/>
  <c r="I38" i="8" s="1"/>
  <c r="C39" i="8" l="1"/>
  <c r="H39" i="8" s="1"/>
  <c r="I39" i="8" s="1"/>
  <c r="D40" i="8"/>
  <c r="C40" i="8" s="1"/>
  <c r="H40" i="8" s="1"/>
  <c r="I40" i="8" s="1"/>
  <c r="D51" i="8"/>
  <c r="C50" i="8"/>
  <c r="H50" i="8" s="1"/>
  <c r="I50" i="8" s="1"/>
  <c r="D52" i="8" l="1"/>
  <c r="C51" i="8"/>
  <c r="H51" i="8" s="1"/>
  <c r="I51" i="8" s="1"/>
  <c r="D53" i="8" l="1"/>
  <c r="C52" i="8"/>
  <c r="H52" i="8" s="1"/>
  <c r="I52" i="8" s="1"/>
  <c r="D54" i="8" l="1"/>
  <c r="C53" i="8"/>
  <c r="H53" i="8" s="1"/>
  <c r="I53" i="8" s="1"/>
  <c r="C54" i="8" l="1"/>
  <c r="H54" i="8" s="1"/>
  <c r="I54" i="8" s="1"/>
  <c r="D55" i="8"/>
  <c r="D56" i="8" l="1"/>
  <c r="C55" i="8"/>
  <c r="H55" i="8" s="1"/>
  <c r="I55" i="8" s="1"/>
  <c r="C56" i="8" l="1"/>
  <c r="H56" i="8" s="1"/>
  <c r="I56" i="8" s="1"/>
  <c r="D57" i="8"/>
  <c r="D58" i="8" l="1"/>
  <c r="C57" i="8"/>
  <c r="H57" i="8" s="1"/>
  <c r="I57" i="8" s="1"/>
  <c r="C58" i="8" l="1"/>
  <c r="H58" i="8" s="1"/>
  <c r="I58" i="8" s="1"/>
  <c r="D59" i="8"/>
  <c r="D60" i="8" l="1"/>
  <c r="C60" i="8" s="1"/>
  <c r="H60" i="8" s="1"/>
  <c r="I60" i="8" s="1"/>
  <c r="C59" i="8"/>
  <c r="H59" i="8" s="1"/>
  <c r="I59" i="8" s="1"/>
</calcChain>
</file>

<file path=xl/sharedStrings.xml><?xml version="1.0" encoding="utf-8"?>
<sst xmlns="http://schemas.openxmlformats.org/spreadsheetml/2006/main" count="1073" uniqueCount="146">
  <si>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</si>
  <si>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</si>
  <si>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</si>
  <si>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</si>
  <si>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</si>
  <si>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</si>
  <si>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</si>
  <si>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</si>
  <si>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</si>
  <si>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</si>
  <si>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</si>
  <si>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</si>
  <si>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</si>
  <si>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</si>
  <si>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</si>
  <si>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</si>
  <si>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</si>
  <si>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</si>
  <si>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</si>
  <si>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</si>
  <si>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</si>
  <si>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</si>
  <si>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</si>
  <si>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</si>
  <si>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</si>
  <si>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</si>
  <si>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</si>
  <si>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</si>
  <si>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</si>
  <si>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</si>
  <si>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</si>
  <si>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</si>
  <si>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</si>
  <si>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</si>
  <si>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</si>
  <si>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</si>
  <si>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</si>
  <si>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</si>
  <si>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</si>
  <si>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</si>
  <si>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</si>
  <si>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</si>
  <si>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</si>
  <si>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</si>
  <si>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</si>
  <si>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</si>
  <si>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</si>
  <si>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</si>
  <si>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</si>
  <si>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</si>
  <si>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</si>
  <si>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</si>
  <si>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</si>
  <si>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</si>
  <si>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</si>
  <si>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</si>
  <si>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</si>
  <si>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</si>
  <si>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</si>
  <si>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</si>
  <si>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</si>
  <si>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</si>
  <si>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</si>
  <si>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</si>
  <si>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</si>
  <si>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</si>
  <si>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</si>
  <si>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</si>
  <si>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</si>
  <si>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</si>
  <si>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</si>
  <si>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</si>
  <si>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</si>
  <si>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</si>
  <si>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</si>
  <si>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</si>
  <si>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</si>
  <si>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</si>
  <si>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</si>
  <si>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</si>
  <si>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</si>
  <si>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</si>
  <si>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</si>
  <si>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</si>
  <si>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</si>
  <si>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</si>
  <si>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</si>
  <si>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</si>
  <si>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</si>
  <si>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</si>
  <si>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</si>
  <si>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</si>
  <si>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</si>
  <si>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</si>
  <si>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</si>
  <si>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</si>
  <si>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</si>
  <si>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fmo-4 KO IF</t>
  </si>
  <si>
    <t>WT IF</t>
  </si>
  <si>
    <t>IF</t>
  </si>
  <si>
    <t>fmo-2 KO IF</t>
  </si>
  <si>
    <t>WT fed</t>
  </si>
  <si>
    <t>fmo-2 KO fed</t>
  </si>
  <si>
    <t>fmo-4 KO fed</t>
  </si>
  <si>
    <t>#days</t>
  </si>
  <si>
    <t>dead</t>
  </si>
  <si>
    <t>% fmo-2O;4K [95]</t>
  </si>
  <si>
    <t>% WT [94]</t>
  </si>
  <si>
    <t>% fmo-2 OE [60]</t>
  </si>
  <si>
    <t>% fmo-4 OE [93]</t>
  </si>
  <si>
    <t>% fmo-4 KO [66]</t>
  </si>
  <si>
    <t>% fmo-2O;4O [67]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</si>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</sst>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7" fillId="0" borderId="0" xfId="0" applyFont="1"/>
    <xf numFmtId="0" fontId="6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9179E"/>
      <color rgb="FF0DFBC8"/>
      <color rgb="FF996600"/>
      <color rgb="FF38E1F8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3593566761604"/>
          <c:y val="4.3640005184103652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0-4678-AE9D-96C98037B6FB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C20-4678-AE9D-96C98037B6F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C20-4678-AE9D-96C98037B6FB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20-4678-AE9D-96C98037B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C20-4678-AE9D-96C98037B6F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C20-4678-AE9D-96C98037B6FB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C20-4678-AE9D-96C98037B6FB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C20-4678-AE9D-96C98037B6FB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C20-4678-AE9D-96C98037B6F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C20-4678-AE9D-96C98037B6F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C20-4678-AE9D-96C98037B6F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C20-4678-AE9D-96C98037B6F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C20-4678-AE9D-96C98037B6F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C20-4678-AE9D-96C98037B6F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C20-4678-AE9D-96C98037B6F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C20-4678-AE9D-96C98037B6F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C20-4678-AE9D-96C98037B6F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C20-4678-AE9D-96C98037B6F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C20-4678-AE9D-96C98037B6F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C20-4678-AE9D-96C98037B6F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6408683565654186"/>
          <c:y val="0.30412839057689656"/>
          <c:w val="0.22205760837774835"/>
          <c:h val="0.45317968829505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fed!$U$5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91.111111111111114</c:v>
                </c:pt>
                <c:pt idx="6">
                  <c:v>78.888888888888886</c:v>
                </c:pt>
                <c:pt idx="7">
                  <c:v>63.333333333333329</c:v>
                </c:pt>
                <c:pt idx="8">
                  <c:v>43.333333333333336</c:v>
                </c:pt>
                <c:pt idx="9">
                  <c:v>17.777777777777779</c:v>
                </c:pt>
                <c:pt idx="10">
                  <c:v>6.666666666666667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fed!$AG$5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91.666666666666657</c:v>
                </c:pt>
                <c:pt idx="5">
                  <c:v>83.333333333333343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331-4B49-AFB1-6927106C9BD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331-4B49-AFB1-6927106C9BD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331-4B49-AFB1-6927106C9BD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60147842798299189"/>
          <c:w val="0.44254156313017462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7EB-44CF-A3BD-E0E153AD7E6C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7EB-44CF-A3BD-E0E153AD7E6C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D7EB-44CF-A3BD-E0E153AD7E6C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7EB-44CF-A3BD-E0E153AD7E6C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205207771847311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IF!$O$5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93.421052631578945</c:v>
                </c:pt>
                <c:pt idx="5" formatCode="0">
                  <c:v>88.157894736842096</c:v>
                </c:pt>
                <c:pt idx="6" formatCode="0">
                  <c:v>64.473684210526315</c:v>
                </c:pt>
                <c:pt idx="7" formatCode="0">
                  <c:v>61.842105263157897</c:v>
                </c:pt>
                <c:pt idx="8" formatCode="0">
                  <c:v>56.578947368421048</c:v>
                </c:pt>
                <c:pt idx="9" formatCode="0">
                  <c:v>51.315789473684212</c:v>
                </c:pt>
                <c:pt idx="10" formatCode="0">
                  <c:v>43.421052631578952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IF!$P$5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IF!$Q$5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IF!$S$5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IF!$T$5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91.304347826086953</c:v>
                </c:pt>
                <c:pt idx="5">
                  <c:v>84.782608695652172</c:v>
                </c:pt>
                <c:pt idx="6">
                  <c:v>67.391304347826093</c:v>
                </c:pt>
                <c:pt idx="7">
                  <c:v>50</c:v>
                </c:pt>
                <c:pt idx="8">
                  <c:v>36.95652173913043</c:v>
                </c:pt>
                <c:pt idx="9">
                  <c:v>26.086956521739129</c:v>
                </c:pt>
                <c:pt idx="1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IF!$U$5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IF!$V$5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IF!$X$5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88.732394366197184</c:v>
                </c:pt>
                <c:pt idx="5" formatCode="0">
                  <c:v>80.281690140845072</c:v>
                </c:pt>
                <c:pt idx="6" formatCode="0">
                  <c:v>57.74647887323944</c:v>
                </c:pt>
                <c:pt idx="7" formatCode="0">
                  <c:v>40.845070422535215</c:v>
                </c:pt>
                <c:pt idx="8" formatCode="0">
                  <c:v>26.760563380281688</c:v>
                </c:pt>
                <c:pt idx="9" formatCode="0">
                  <c:v>22.535211267605636</c:v>
                </c:pt>
                <c:pt idx="10" formatCode="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IF!$R$5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IF!$R$6:$R$30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'IF censored'!$O$5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79.166666666666657</c:v>
                </c:pt>
                <c:pt idx="7" formatCode="0">
                  <c:v>75</c:v>
                </c:pt>
                <c:pt idx="8" formatCode="0">
                  <c:v>66.666666666666657</c:v>
                </c:pt>
                <c:pt idx="9" formatCode="0">
                  <c:v>56.25</c:v>
                </c:pt>
                <c:pt idx="10" formatCode="0">
                  <c:v>41.666666666666671</c:v>
                </c:pt>
                <c:pt idx="11" formatCode="0">
                  <c:v>31.25</c:v>
                </c:pt>
                <c:pt idx="12" formatCode="0">
                  <c:v>20.833333333333336</c:v>
                </c:pt>
                <c:pt idx="13" formatCode="0">
                  <c:v>8.3333333333333321</c:v>
                </c:pt>
                <c:pt idx="14" formatCode="0">
                  <c:v>2.083333333333333</c:v>
                </c:pt>
                <c:pt idx="1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67-493D-8316-8C98CA5D831B}"/>
            </c:ext>
          </c:extLst>
        </c:ser>
        <c:ser>
          <c:idx val="4"/>
          <c:order val="1"/>
          <c:tx>
            <c:strRef>
              <c:f>'IF censored'!$P$5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167-493D-8316-8C98CA5D831B}"/>
            </c:ext>
          </c:extLst>
        </c:ser>
        <c:ser>
          <c:idx val="1"/>
          <c:order val="2"/>
          <c:tx>
            <c:strRef>
              <c:f>'IF censored'!$Q$5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167-493D-8316-8C98CA5D831B}"/>
            </c:ext>
          </c:extLst>
        </c:ser>
        <c:ser>
          <c:idx val="2"/>
          <c:order val="4"/>
          <c:tx>
            <c:strRef>
              <c:f>'IF censored'!$S$5</c:f>
              <c:strCache>
                <c:ptCount val="1"/>
                <c:pt idx="0">
                  <c:v>fmo-4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58.333333333333336</c:v>
                </c:pt>
                <c:pt idx="8">
                  <c:v>39.583333333333329</c:v>
                </c:pt>
                <c:pt idx="9">
                  <c:v>31.25</c:v>
                </c:pt>
                <c:pt idx="10">
                  <c:v>16.666666666666664</c:v>
                </c:pt>
                <c:pt idx="11">
                  <c:v>6.25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167-493D-8316-8C98CA5D831B}"/>
            </c:ext>
          </c:extLst>
        </c:ser>
        <c:ser>
          <c:idx val="6"/>
          <c:order val="5"/>
          <c:tx>
            <c:strRef>
              <c:f>'IF censored'!$T$5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80</c:v>
                </c:pt>
                <c:pt idx="7">
                  <c:v>60</c:v>
                </c:pt>
                <c:pt idx="8">
                  <c:v>45</c:v>
                </c:pt>
                <c:pt idx="9">
                  <c:v>32.5</c:v>
                </c:pt>
                <c:pt idx="10">
                  <c:v>27.500000000000004</c:v>
                </c:pt>
                <c:pt idx="11">
                  <c:v>12.5</c:v>
                </c:pt>
                <c:pt idx="12">
                  <c:v>10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167-493D-8316-8C98CA5D831B}"/>
            </c:ext>
          </c:extLst>
        </c:ser>
        <c:ser>
          <c:idx val="5"/>
          <c:order val="6"/>
          <c:tx>
            <c:strRef>
              <c:f>'IF censored'!$U$5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167-493D-8316-8C98CA5D831B}"/>
            </c:ext>
          </c:extLst>
        </c:ser>
        <c:ser>
          <c:idx val="7"/>
          <c:order val="7"/>
          <c:tx>
            <c:strRef>
              <c:f>'IF censored'!$V$5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167-493D-8316-8C98CA5D831B}"/>
            </c:ext>
          </c:extLst>
        </c:ser>
        <c:ser>
          <c:idx val="9"/>
          <c:order val="9"/>
          <c:tx>
            <c:strRef>
              <c:f>'IF censored'!$X$5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65.957446808510639</c:v>
                </c:pt>
                <c:pt idx="7" formatCode="0">
                  <c:v>40.425531914893611</c:v>
                </c:pt>
                <c:pt idx="8" formatCode="0">
                  <c:v>19.148936170212767</c:v>
                </c:pt>
                <c:pt idx="9" formatCode="0">
                  <c:v>12.76595744680851</c:v>
                </c:pt>
                <c:pt idx="10" formatCode="0">
                  <c:v>4.2553191489361701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167-493D-8316-8C98CA5D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'IF censored'!$R$5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'IF censored'!$R$6:$R$30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167-493D-8316-8C98CA5D831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167-493D-8316-8C98CA5D831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167-493D-8316-8C98CA5D831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167-493D-8316-8C98CA5D831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B6-4571-84F5-5CFC21E9F922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BB6-4571-84F5-5CFC21E9F922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BB6-4571-84F5-5CFC21E9F922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86.746987951807228</c:v>
                </c:pt>
                <c:pt idx="7">
                  <c:v>69.879518072289159</c:v>
                </c:pt>
                <c:pt idx="8">
                  <c:v>48.192771084337352</c:v>
                </c:pt>
                <c:pt idx="9">
                  <c:v>20.481927710843372</c:v>
                </c:pt>
                <c:pt idx="10">
                  <c:v>8.4337349397590362</c:v>
                </c:pt>
                <c:pt idx="11">
                  <c:v>1.2048192771084338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BB6-4571-84F5-5CFC21E9F922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BB6-4571-84F5-5CFC21E9F922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BB6-4571-84F5-5CFC21E9F922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BB6-4571-84F5-5CFC21E9F922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83.333333333333343</c:v>
                </c:pt>
                <c:pt idx="7">
                  <c:v>75</c:v>
                </c:pt>
                <c:pt idx="8">
                  <c:v>66.666666666666657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BB6-4571-84F5-5CFC21E9F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BB6-4571-84F5-5CFC21E9F922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B6-4571-84F5-5CFC21E9F922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BB6-4571-84F5-5CFC21E9F92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BB6-4571-84F5-5CFC21E9F92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BB6-4571-84F5-5CFC21E9F92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BB6-4571-84F5-5CFC21E9F92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BB6-4571-84F5-5CFC21E9F92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BB6-4571-84F5-5CFC21E9F92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BB6-4571-84F5-5CFC21E9F92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BB6-4571-84F5-5CFC21E9F92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BB6-4571-84F5-5CFC21E9F92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BB6-4571-84F5-5CFC21E9F92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30-4F14-B39B-9B53F1EF6E83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30-4F14-B39B-9B53F1EF6E83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730-4F14-B39B-9B53F1EF6E83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730-4F14-B39B-9B53F1EF6E83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730-4F14-B39B-9B53F1EF6E83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C730-4F14-B39B-9B53F1EF6E83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730-4F14-B39B-9B53F1EF6E83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C730-4F14-B39B-9B53F1EF6E83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730-4F14-B39B-9B53F1EF6E83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C730-4F14-B39B-9B53F1EF6E83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30-4F14-B39B-9B53F1EF6E83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730-4F14-B39B-9B53F1EF6E83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730-4F14-B39B-9B53F1EF6E83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30-4F14-B39B-9B53F1EF6E83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730-4F14-B39B-9B53F1EF6E83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730-4F14-B39B-9B53F1EF6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C730-4F14-B39B-9B53F1EF6E83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730-4F14-B39B-9B53F1EF6E8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730-4F14-B39B-9B53F1EF6E8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730-4F14-B39B-9B53F1EF6E83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BD-495E-929B-68913E8FF810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2BD-495E-929B-68913E8FF810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2BD-495E-929B-68913E8FF810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2BD-495E-929B-68913E8FF810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2BD-495E-929B-68913E8FF810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BD-495E-929B-68913E8FF810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BD-495E-929B-68913E8FF810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BD-495E-929B-68913E8FF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72BD-495E-929B-68913E8FF81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2BD-495E-929B-68913E8FF810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2BD-495E-929B-68913E8FF81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2BD-495E-929B-68913E8FF81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2BD-495E-929B-68913E8FF81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2BD-495E-929B-68913E8FF81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2BD-495E-929B-68913E8FF81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2BD-495E-929B-68913E8FF81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2BD-495E-929B-68913E8FF81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2BD-495E-929B-68913E8FF81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2BD-495E-929B-68913E8FF81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2BD-495E-929B-68913E8FF81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66388399469868242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1-4A5B-9698-F0B393D2F75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631-4A5B-9698-F0B393D2F75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631-4A5B-9698-F0B393D2F75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631-4A5B-9698-F0B393D2F75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631-4A5B-9698-F0B393D2F75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631-4A5B-9698-F0B393D2F75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31-4A5B-9698-F0B393D2F75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631-4A5B-9698-F0B393D2F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631-4A5B-9698-F0B393D2F7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631-4A5B-9698-F0B393D2F75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631-4A5B-9698-F0B393D2F75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631-4A5B-9698-F0B393D2F75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631-4A5B-9698-F0B393D2F7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631-4A5B-9698-F0B393D2F7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631-4A5B-9698-F0B393D2F7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631-4A5B-9698-F0B393D2F7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631-4A5B-9698-F0B393D2F7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631-4A5B-9698-F0B393D2F75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631-4A5B-9698-F0B393D2F75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631-4A5B-9698-F0B393D2F7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707785742028883"/>
          <c:y val="0.27473203602455415"/>
          <c:w val="0.19117326365594431"/>
          <c:h val="0.5273514766745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42-4EB3-A874-6DC5B12B59E5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442-4EB3-A874-6DC5B12B59E5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442-4EB3-A874-6DC5B12B59E5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442-4EB3-A874-6DC5B12B59E5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442-4EB3-A874-6DC5B12B59E5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442-4EB3-A874-6DC5B12B59E5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42-4EB3-A874-6DC5B12B59E5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42-4EB3-A874-6DC5B12B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442-4EB3-A874-6DC5B12B59E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442-4EB3-A874-6DC5B12B59E5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442-4EB3-A874-6DC5B12B59E5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442-4EB3-A874-6DC5B12B59E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442-4EB3-A874-6DC5B12B59E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442-4EB3-A874-6DC5B12B59E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442-4EB3-A874-6DC5B12B59E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442-4EB3-A874-6DC5B12B59E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442-4EB3-A874-6DC5B12B59E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442-4EB3-A874-6DC5B12B59E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442-4EB3-A874-6DC5B12B59E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442-4EB3-A874-6DC5B12B59E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805804473555852"/>
          <c:y val="0.26095674545201863"/>
          <c:w val="0.17270427147933942"/>
          <c:h val="0.52218574270984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61055541824088133"/>
          <c:h val="0.845035159738279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F-4CBE-A5C7-DDC648B4E6FC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BEF-4CBE-A5C7-DDC648B4E6FC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BEF-4CBE-A5C7-DDC648B4E6FC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BEF-4CBE-A5C7-DDC648B4E6FC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BEF-4CBE-A5C7-DDC648B4E6FC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EF-4CBE-A5C7-DDC648B4E6FC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EF-4CBE-A5C7-DDC648B4E6FC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BEF-4CBE-A5C7-DDC648B4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BEF-4CBE-A5C7-DDC648B4E6F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BEF-4CBE-A5C7-DDC648B4E6FC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BEF-4CBE-A5C7-DDC648B4E6F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BEF-4CBE-A5C7-DDC648B4E6F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BEF-4CBE-A5C7-DDC648B4E6F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BEF-4CBE-A5C7-DDC648B4E6F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BEF-4CBE-A5C7-DDC648B4E6F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BEF-4CBE-A5C7-DDC648B4E6F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BEF-4CBE-A5C7-DDC648B4E6F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BEF-4CBE-A5C7-DDC648B4E6F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BEF-4CBE-A5C7-DDC648B4E6F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BEF-4CBE-A5C7-DDC648B4E6F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9962412525083781"/>
          <c:w val="0.17258641997104618"/>
          <c:h val="0.47449205977325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56035179741003"/>
          <c:y val="8.8907313738100624E-2"/>
          <c:w val="0.6419612974508162"/>
          <c:h val="0.81047739187640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80-41A2-8667-15DCE0722AFD}"/>
            </c:ext>
          </c:extLst>
        </c:ser>
        <c:ser>
          <c:idx val="10"/>
          <c:order val="3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680-41A2-8667-15DCE0722AFD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680-41A2-8667-15DCE0722AFD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680-41A2-8667-15DCE0722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680-41A2-8667-15DCE0722AFD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680-41A2-8667-15DCE0722AFD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680-41A2-8667-15DCE0722AF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680-41A2-8667-15DCE0722AFD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680-41A2-8667-15DCE0722AFD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680-41A2-8667-15DCE0722AFD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680-41A2-8667-15DCE0722AFD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680-41A2-8667-15DCE0722AF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680-41A2-8667-15DCE0722AF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680-41A2-8667-15DCE0722AF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680-41A2-8667-15DCE0722AF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80-41A2-8667-15DCE0722AF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680-41A2-8667-15DCE0722AF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680-41A2-8667-15DCE0722AF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680-41A2-8667-15DCE0722AF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680-41A2-8667-15DCE0722AF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98610228252613"/>
          <c:y val="0.32455668854240172"/>
          <c:w val="0.30343060614162604"/>
          <c:h val="0.451687453796957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8626335072"/>
          <c:y val="5.252298665769056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674-6C45-A0A1-41F6779EFB38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799-42EF-A857-BB4AEB945FAE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4647159351717804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428806</xdr:colOff>
      <xdr:row>21</xdr:row>
      <xdr:rowOff>104866</xdr:rowOff>
    </xdr:from>
    <xdr:to>
      <xdr:col>33</xdr:col>
      <xdr:colOff>469446</xdr:colOff>
      <xdr:row>63</xdr:row>
      <xdr:rowOff>16873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B9620D-C3BD-4B92-8A18-CD469A5A5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444500</xdr:colOff>
      <xdr:row>71</xdr:row>
      <xdr:rowOff>117475</xdr:rowOff>
    </xdr:from>
    <xdr:to>
      <xdr:col>33</xdr:col>
      <xdr:colOff>47625</xdr:colOff>
      <xdr:row>113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6F07AE-C675-4430-9F84-A0E003CC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6D1D13-9EE3-431B-919D-EE89B2490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695EC1-ADAB-44B5-8F0D-272D71033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381000</xdr:colOff>
      <xdr:row>115</xdr:row>
      <xdr:rowOff>114300</xdr:rowOff>
    </xdr:from>
    <xdr:to>
      <xdr:col>30</xdr:col>
      <xdr:colOff>393700</xdr:colOff>
      <xdr:row>157</xdr:row>
      <xdr:rowOff>22225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7CB9BC-113A-45D7-8C11-56A3184E4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292100</xdr:colOff>
      <xdr:row>104</xdr:row>
      <xdr:rowOff>38100</xdr:rowOff>
    </xdr:from>
    <xdr:to>
      <xdr:col>55</xdr:col>
      <xdr:colOff>127000</xdr:colOff>
      <xdr:row>145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579EDDF-E843-4E33-A18A-7A4F4B271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D723B2-B360-4D9E-8CA5-7DED4B201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22225</xdr:colOff>
      <xdr:row>67</xdr:row>
      <xdr:rowOff>57150</xdr:rowOff>
    </xdr:from>
    <xdr:to>
      <xdr:col>65</xdr:col>
      <xdr:colOff>139700</xdr:colOff>
      <xdr:row>115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90F9F67-53CF-4733-A996-A4CB3B7E1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82096</xdr:colOff>
      <xdr:row>25</xdr:row>
      <xdr:rowOff>112486</xdr:rowOff>
    </xdr:from>
    <xdr:to>
      <xdr:col>30</xdr:col>
      <xdr:colOff>43996</xdr:colOff>
      <xdr:row>67</xdr:row>
      <xdr:rowOff>24493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61</xdr:row>
      <xdr:rowOff>3175</xdr:rowOff>
    </xdr:from>
    <xdr:to>
      <xdr:col>33</xdr:col>
      <xdr:colOff>403225</xdr:colOff>
      <xdr:row>102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482600</xdr:colOff>
      <xdr:row>98</xdr:row>
      <xdr:rowOff>0</xdr:rowOff>
    </xdr:from>
    <xdr:to>
      <xdr:col>55</xdr:col>
      <xdr:colOff>317500</xdr:colOff>
      <xdr:row>139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314325</xdr:colOff>
      <xdr:row>2</xdr:row>
      <xdr:rowOff>171450</xdr:rowOff>
    </xdr:from>
    <xdr:to>
      <xdr:col>58</xdr:col>
      <xdr:colOff>107950</xdr:colOff>
      <xdr:row>44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617DE6-44D0-441C-9F45-4F28A4C03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AD91-B14C-4F3E-BAED-DA2DCEF73672}">
  <dimension ref="A1:AH398"/>
  <sheetViews>
    <sheetView zoomScale="60" zoomScaleNormal="60" workbookViewId="0">
      <pane ySplit="1" topLeftCell="A2" activePane="bottomLeft" state="frozen"/>
      <selection pane="bottomLeft" activeCell="B122" sqref="B122:B13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34" max="34" width="11.4414062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94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94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94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6" t="s">
        <v>99</v>
      </c>
      <c r="Z4" s="16"/>
      <c r="AA4" s="16"/>
      <c r="AB4" s="16"/>
      <c r="AC4" s="16"/>
      <c r="AD4" s="16"/>
      <c r="AE4" s="16"/>
      <c r="AF4" s="16"/>
      <c r="AG4" s="16"/>
      <c r="AH4" s="16"/>
    </row>
    <row r="5" spans="1:34" x14ac:dyDescent="0.3">
      <c r="A5" t="s">
        <v>58</v>
      </c>
      <c r="B5">
        <v>10</v>
      </c>
      <c r="C5">
        <f t="shared" si="1"/>
        <v>94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101</v>
      </c>
      <c r="P5" t="s">
        <v>86</v>
      </c>
      <c r="Q5" t="s">
        <v>102</v>
      </c>
      <c r="R5" t="s">
        <v>83</v>
      </c>
      <c r="S5" t="s">
        <v>103</v>
      </c>
      <c r="T5" t="s">
        <v>85</v>
      </c>
      <c r="U5" t="s">
        <v>89</v>
      </c>
      <c r="V5" t="s">
        <v>87</v>
      </c>
      <c r="W5" t="s">
        <v>88</v>
      </c>
      <c r="X5" t="s">
        <v>90</v>
      </c>
      <c r="Y5" t="s">
        <v>98</v>
      </c>
      <c r="Z5" t="s">
        <v>86</v>
      </c>
      <c r="AA5" t="s">
        <v>100</v>
      </c>
      <c r="AB5" t="s">
        <v>83</v>
      </c>
      <c r="AC5" t="s">
        <v>97</v>
      </c>
      <c r="AD5" t="s">
        <v>85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94</v>
      </c>
      <c r="E6"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94</v>
      </c>
      <c r="E7">
        <v>0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83</v>
      </c>
      <c r="D8">
        <f t="shared" si="0"/>
        <v>11</v>
      </c>
      <c r="E8">
        <v>11</v>
      </c>
      <c r="G8">
        <v>0</v>
      </c>
      <c r="H8">
        <f t="shared" si="2"/>
        <v>0.88297872340425532</v>
      </c>
      <c r="I8">
        <f t="shared" si="3"/>
        <v>88.297872340425528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70</v>
      </c>
      <c r="D9">
        <f t="shared" si="0"/>
        <v>24</v>
      </c>
      <c r="E9">
        <v>13</v>
      </c>
      <c r="G9">
        <v>0</v>
      </c>
      <c r="H9">
        <f t="shared" si="2"/>
        <v>0.74468085106382975</v>
      </c>
      <c r="I9">
        <f t="shared" si="3"/>
        <v>74.468085106382972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42</v>
      </c>
      <c r="D10">
        <f t="shared" si="0"/>
        <v>52</v>
      </c>
      <c r="E10">
        <v>28</v>
      </c>
      <c r="G10">
        <v>0</v>
      </c>
      <c r="H10">
        <f t="shared" si="2"/>
        <v>0.44680851063829785</v>
      </c>
      <c r="I10">
        <f t="shared" si="3"/>
        <v>44.680851063829785</v>
      </c>
      <c r="M10">
        <v>12</v>
      </c>
      <c r="N10">
        <v>12</v>
      </c>
      <c r="O10" s="10">
        <v>100</v>
      </c>
      <c r="P10" s="10">
        <v>100</v>
      </c>
      <c r="Q10" s="10">
        <v>100</v>
      </c>
      <c r="R10" s="10">
        <v>100</v>
      </c>
      <c r="S10" s="10">
        <v>100</v>
      </c>
      <c r="T10" s="10">
        <v>100</v>
      </c>
      <c r="U10" s="10">
        <v>100</v>
      </c>
      <c r="V10" s="10">
        <v>100</v>
      </c>
      <c r="W10" s="10">
        <v>100</v>
      </c>
      <c r="X10" s="10">
        <v>100</v>
      </c>
      <c r="Y10" s="10">
        <v>100</v>
      </c>
      <c r="Z10" s="10">
        <v>100</v>
      </c>
      <c r="AA10" s="10">
        <v>100</v>
      </c>
      <c r="AB10" s="10">
        <v>100</v>
      </c>
      <c r="AC10" s="10">
        <v>100</v>
      </c>
      <c r="AD10" s="10">
        <v>100</v>
      </c>
      <c r="AE10" s="10">
        <v>100</v>
      </c>
      <c r="AF10" s="10">
        <v>100</v>
      </c>
      <c r="AG10" s="10">
        <v>100</v>
      </c>
      <c r="AH10" s="10">
        <v>100</v>
      </c>
    </row>
    <row r="11" spans="1:34" x14ac:dyDescent="0.3">
      <c r="A11" t="s">
        <v>58</v>
      </c>
      <c r="B11">
        <v>24</v>
      </c>
      <c r="C11">
        <f t="shared" si="1"/>
        <v>16</v>
      </c>
      <c r="D11">
        <f t="shared" si="0"/>
        <v>78</v>
      </c>
      <c r="E11">
        <v>26</v>
      </c>
      <c r="G11">
        <v>0</v>
      </c>
      <c r="H11">
        <f t="shared" si="2"/>
        <v>0.1702127659574468</v>
      </c>
      <c r="I11">
        <f t="shared" si="3"/>
        <v>17.021276595744681</v>
      </c>
      <c r="M11">
        <v>14</v>
      </c>
      <c r="N11">
        <v>14</v>
      </c>
      <c r="O11" s="10">
        <v>100</v>
      </c>
      <c r="P11" s="10">
        <v>100</v>
      </c>
      <c r="Q11" s="10">
        <v>100</v>
      </c>
      <c r="R11" s="10">
        <v>100</v>
      </c>
      <c r="S11" s="10">
        <v>100</v>
      </c>
      <c r="T11" s="10">
        <v>100</v>
      </c>
      <c r="U11" s="10">
        <v>100</v>
      </c>
      <c r="V11" s="10">
        <v>100</v>
      </c>
      <c r="W11" s="10">
        <v>100</v>
      </c>
      <c r="X11" s="10">
        <v>100</v>
      </c>
      <c r="Y11" s="10">
        <v>100</v>
      </c>
      <c r="Z11" s="10">
        <v>100</v>
      </c>
      <c r="AA11" s="10">
        <v>100</v>
      </c>
      <c r="AB11" s="10">
        <v>100</v>
      </c>
      <c r="AC11" s="10">
        <v>100</v>
      </c>
      <c r="AD11" s="10">
        <v>100</v>
      </c>
      <c r="AE11" s="10">
        <v>100</v>
      </c>
      <c r="AF11" s="10">
        <v>100</v>
      </c>
      <c r="AG11" s="10">
        <v>100</v>
      </c>
      <c r="AH11" s="10">
        <v>100</v>
      </c>
    </row>
    <row r="12" spans="1:34" x14ac:dyDescent="0.3">
      <c r="A12" t="s">
        <v>58</v>
      </c>
      <c r="B12">
        <v>26</v>
      </c>
      <c r="C12">
        <f t="shared" si="1"/>
        <v>5</v>
      </c>
      <c r="D12">
        <f>SUM(E12:F12,D11)</f>
        <v>89</v>
      </c>
      <c r="E12">
        <v>11</v>
      </c>
      <c r="G12">
        <v>0</v>
      </c>
      <c r="H12">
        <f t="shared" si="2"/>
        <v>5.3191489361702128E-2</v>
      </c>
      <c r="I12">
        <f t="shared" si="3"/>
        <v>5.3191489361702127</v>
      </c>
      <c r="M12">
        <v>17</v>
      </c>
      <c r="N12">
        <v>17</v>
      </c>
      <c r="O12" s="10">
        <v>88.297872340425528</v>
      </c>
      <c r="P12" s="10">
        <v>86.666666666666671</v>
      </c>
      <c r="Q12" s="10">
        <v>90.109890109890117</v>
      </c>
      <c r="R12" s="10">
        <v>86.813186813186817</v>
      </c>
      <c r="S12" s="10">
        <v>84.848484848484844</v>
      </c>
      <c r="T12" s="10">
        <v>92.473118279569889</v>
      </c>
      <c r="U12" s="10">
        <v>86.746987951807228</v>
      </c>
      <c r="V12" s="10">
        <v>87.5</v>
      </c>
      <c r="W12" s="10">
        <v>79.104477611940297</v>
      </c>
      <c r="X12" s="10">
        <v>63.934426229508205</v>
      </c>
      <c r="Y12" s="10">
        <v>79.166666666666657</v>
      </c>
      <c r="Z12" s="10">
        <v>94.230769230769226</v>
      </c>
      <c r="AA12" s="10">
        <v>86.764705882352942</v>
      </c>
      <c r="AB12" s="10">
        <v>79.487179487179489</v>
      </c>
      <c r="AC12" s="10">
        <v>81.25</v>
      </c>
      <c r="AD12" s="10">
        <v>80</v>
      </c>
      <c r="AE12" s="10">
        <v>86</v>
      </c>
      <c r="AF12" s="10">
        <v>87.096774193548384</v>
      </c>
      <c r="AG12" s="10">
        <v>83.333333333333343</v>
      </c>
      <c r="AH12" s="10">
        <v>65.957446808510639</v>
      </c>
    </row>
    <row r="13" spans="1:34" x14ac:dyDescent="0.3">
      <c r="A13" t="s">
        <v>58</v>
      </c>
      <c r="B13">
        <v>30</v>
      </c>
      <c r="C13">
        <f t="shared" si="1"/>
        <v>2</v>
      </c>
      <c r="D13">
        <f t="shared" si="0"/>
        <v>92</v>
      </c>
      <c r="E13">
        <v>3</v>
      </c>
      <c r="G13">
        <v>0</v>
      </c>
      <c r="H13">
        <f t="shared" si="2"/>
        <v>2.1276595744680851E-2</v>
      </c>
      <c r="I13">
        <f t="shared" si="3"/>
        <v>2.1276595744680851</v>
      </c>
      <c r="M13">
        <v>19</v>
      </c>
      <c r="N13">
        <v>19</v>
      </c>
      <c r="O13" s="10">
        <v>74.468085106382972</v>
      </c>
      <c r="P13" s="10">
        <v>75</v>
      </c>
      <c r="Q13" s="10">
        <v>70.329670329670336</v>
      </c>
      <c r="R13" s="10">
        <v>73.626373626373635</v>
      </c>
      <c r="S13" s="10">
        <v>46.969696969696969</v>
      </c>
      <c r="T13" s="10">
        <v>74.193548387096769</v>
      </c>
      <c r="U13" s="10">
        <v>69.879518072289159</v>
      </c>
      <c r="V13" s="10">
        <v>73.958333333333343</v>
      </c>
      <c r="W13" s="10">
        <v>43.283582089552233</v>
      </c>
      <c r="X13" s="10">
        <v>32.786885245901637</v>
      </c>
      <c r="Y13" s="10">
        <v>75</v>
      </c>
      <c r="Z13" s="10">
        <v>82.692307692307693</v>
      </c>
      <c r="AA13" s="10">
        <v>67.64705882352942</v>
      </c>
      <c r="AB13" s="10">
        <v>61.53846153846154</v>
      </c>
      <c r="AC13" s="10">
        <v>62.5</v>
      </c>
      <c r="AD13" s="10">
        <v>60</v>
      </c>
      <c r="AE13" s="10">
        <v>76</v>
      </c>
      <c r="AF13" s="10">
        <v>72.58064516129032</v>
      </c>
      <c r="AG13" s="10">
        <v>75</v>
      </c>
      <c r="AH13" s="10">
        <v>40.425531914893611</v>
      </c>
    </row>
    <row r="14" spans="1:34" x14ac:dyDescent="0.3">
      <c r="A14" t="s">
        <v>58</v>
      </c>
      <c r="B14">
        <v>32</v>
      </c>
      <c r="C14">
        <f t="shared" si="1"/>
        <v>0</v>
      </c>
      <c r="D14">
        <f t="shared" si="0"/>
        <v>94</v>
      </c>
      <c r="E14">
        <v>2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10">
        <v>44.680851063829785</v>
      </c>
      <c r="P14" s="10">
        <v>60</v>
      </c>
      <c r="Q14" s="10">
        <v>47.252747252747248</v>
      </c>
      <c r="R14" s="10">
        <v>56.043956043956044</v>
      </c>
      <c r="S14" s="10">
        <v>25.757575757575758</v>
      </c>
      <c r="T14" s="10">
        <v>60.215053763440864</v>
      </c>
      <c r="U14" s="10">
        <v>48.192771084337352</v>
      </c>
      <c r="V14" s="10">
        <v>61.458333333333336</v>
      </c>
      <c r="W14" s="10">
        <v>26.865671641791046</v>
      </c>
      <c r="X14" s="10">
        <v>18.032786885245901</v>
      </c>
      <c r="Y14" s="10">
        <v>66.666666666666657</v>
      </c>
      <c r="Z14" s="10">
        <v>75</v>
      </c>
      <c r="AA14" s="10">
        <v>51.470588235294116</v>
      </c>
      <c r="AB14" s="10">
        <v>35.897435897435898</v>
      </c>
      <c r="AC14" s="10">
        <v>43.75</v>
      </c>
      <c r="AD14" s="10">
        <v>45</v>
      </c>
      <c r="AE14" s="10">
        <v>72</v>
      </c>
      <c r="AF14" s="10">
        <v>43.548387096774192</v>
      </c>
      <c r="AG14" s="10">
        <v>66.666666666666657</v>
      </c>
      <c r="AH14" s="10">
        <v>19.148936170212767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0"/>
        <v>94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17.021276595744681</v>
      </c>
      <c r="P15" s="10">
        <v>41.666666666666671</v>
      </c>
      <c r="Q15" s="10">
        <v>28.571428571428569</v>
      </c>
      <c r="R15" s="10">
        <v>32.967032967032964</v>
      </c>
      <c r="S15" s="10">
        <v>15.151515151515152</v>
      </c>
      <c r="T15" s="10">
        <v>43.01075268817204</v>
      </c>
      <c r="U15" s="10">
        <v>20.481927710843372</v>
      </c>
      <c r="V15" s="10">
        <v>47.916666666666671</v>
      </c>
      <c r="W15" s="10">
        <v>11.940298507462686</v>
      </c>
      <c r="X15" s="10">
        <v>11.475409836065573</v>
      </c>
      <c r="Y15" s="10">
        <v>56.25</v>
      </c>
      <c r="Z15" s="10">
        <v>69.230769230769226</v>
      </c>
      <c r="AA15" s="10">
        <v>38.235294117647058</v>
      </c>
      <c r="AB15" s="10">
        <v>28.205128205128204</v>
      </c>
      <c r="AC15" s="10">
        <v>35.416666666666671</v>
      </c>
      <c r="AD15" s="10">
        <v>32.5</v>
      </c>
      <c r="AE15" s="10">
        <v>64</v>
      </c>
      <c r="AF15" s="10">
        <v>32.258064516129032</v>
      </c>
      <c r="AG15" s="10">
        <v>0</v>
      </c>
      <c r="AH15" s="10">
        <v>12.76595744680851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94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5.3191489361702127</v>
      </c>
      <c r="P16" s="10">
        <v>28.333333333333332</v>
      </c>
      <c r="Q16" s="10">
        <v>15.384615384615385</v>
      </c>
      <c r="R16" s="10">
        <v>20.87912087912088</v>
      </c>
      <c r="S16" s="10">
        <v>6.0606060606060606</v>
      </c>
      <c r="T16" s="10">
        <v>30.107526881720432</v>
      </c>
      <c r="U16" s="10">
        <v>8.4337349397590362</v>
      </c>
      <c r="V16" s="10">
        <v>35.416666666666671</v>
      </c>
      <c r="W16" s="12">
        <v>1.4925373134328357</v>
      </c>
      <c r="X16" s="10">
        <v>4.918032786885246</v>
      </c>
      <c r="Y16" s="10">
        <v>41.666666666666671</v>
      </c>
      <c r="Z16" s="10">
        <v>57.692307692307686</v>
      </c>
      <c r="AA16" s="10">
        <v>23.52941176470588</v>
      </c>
      <c r="AB16" s="10">
        <v>17.948717948717949</v>
      </c>
      <c r="AC16" s="10">
        <v>20.833333333333336</v>
      </c>
      <c r="AD16" s="10">
        <v>27.500000000000004</v>
      </c>
      <c r="AE16" s="10">
        <v>56.000000000000007</v>
      </c>
      <c r="AF16" s="10">
        <v>17.741935483870968</v>
      </c>
      <c r="AG16" s="12"/>
      <c r="AH16" s="10">
        <v>4.2553191489361701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0"/>
        <v>94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2.1276595744680851</v>
      </c>
      <c r="P17" s="10">
        <v>15</v>
      </c>
      <c r="Q17" s="10">
        <v>6.593406593406594</v>
      </c>
      <c r="R17" s="10">
        <v>8.791208791208792</v>
      </c>
      <c r="S17" s="10">
        <v>0</v>
      </c>
      <c r="T17" s="10">
        <v>13.978494623655912</v>
      </c>
      <c r="U17" s="10">
        <v>1.2048192771084338</v>
      </c>
      <c r="V17" s="10">
        <v>14.583333333333334</v>
      </c>
      <c r="W17" s="10">
        <v>0</v>
      </c>
      <c r="X17" s="10">
        <v>0</v>
      </c>
      <c r="Y17" s="10">
        <v>31.25</v>
      </c>
      <c r="Z17" s="10">
        <v>46.153846153846153</v>
      </c>
      <c r="AA17" s="10">
        <v>4.4117647058823533</v>
      </c>
      <c r="AB17" s="10">
        <v>2.5641025641025639</v>
      </c>
      <c r="AC17" s="10">
        <v>10.416666666666668</v>
      </c>
      <c r="AD17" s="10">
        <v>12.5</v>
      </c>
      <c r="AE17" s="10">
        <v>38</v>
      </c>
      <c r="AF17" s="10">
        <v>0</v>
      </c>
      <c r="AG17" s="10"/>
      <c r="AH17" s="10">
        <v>0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94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0</v>
      </c>
      <c r="P18" s="10">
        <v>8.3333333333333321</v>
      </c>
      <c r="Q18" s="10">
        <v>0</v>
      </c>
      <c r="R18" s="10">
        <v>0</v>
      </c>
      <c r="S18" s="10"/>
      <c r="T18" s="10">
        <v>6.4516129032258061</v>
      </c>
      <c r="U18" s="10">
        <v>0</v>
      </c>
      <c r="V18" s="10">
        <v>3.125</v>
      </c>
      <c r="W18" s="10"/>
      <c r="X18" s="10"/>
      <c r="Y18" s="10">
        <v>20.833333333333336</v>
      </c>
      <c r="Z18" s="10">
        <v>30.76923076923077</v>
      </c>
      <c r="AA18" s="10">
        <v>0</v>
      </c>
      <c r="AB18" s="10">
        <v>0</v>
      </c>
      <c r="AC18" s="10">
        <v>4.1666666666666661</v>
      </c>
      <c r="AD18" s="10">
        <v>10</v>
      </c>
      <c r="AE18" s="10">
        <v>24</v>
      </c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94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/>
      <c r="P19" s="10">
        <v>3.3333333333333335</v>
      </c>
      <c r="Q19" s="10"/>
      <c r="R19" s="10"/>
      <c r="S19" s="10"/>
      <c r="T19" s="10">
        <v>0</v>
      </c>
      <c r="U19" s="10"/>
      <c r="V19" s="10">
        <v>0</v>
      </c>
      <c r="W19" s="10"/>
      <c r="X19" s="10"/>
      <c r="Y19" s="10">
        <v>8.3333333333333321</v>
      </c>
      <c r="Z19" s="10">
        <v>17.307692307692307</v>
      </c>
      <c r="AA19" s="10"/>
      <c r="AB19" s="10"/>
      <c r="AC19" s="10">
        <v>0</v>
      </c>
      <c r="AD19" s="10">
        <v>0</v>
      </c>
      <c r="AE19" s="10">
        <v>14.000000000000002</v>
      </c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94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>
        <v>0</v>
      </c>
      <c r="Q20" s="10"/>
      <c r="R20" s="10"/>
      <c r="S20" s="10"/>
      <c r="T20" s="10"/>
      <c r="U20" s="10"/>
      <c r="V20" s="10"/>
      <c r="W20" s="10"/>
      <c r="X20" s="10"/>
      <c r="Y20" s="10">
        <v>2.083333333333333</v>
      </c>
      <c r="Z20" s="10">
        <v>3.8461538461538463</v>
      </c>
      <c r="AA20" s="10"/>
      <c r="AB20" s="10"/>
      <c r="AC20" s="10"/>
      <c r="AD20" s="10"/>
      <c r="AE20" s="10">
        <v>4</v>
      </c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>
        <v>0</v>
      </c>
      <c r="Z21" s="10">
        <v>1.9230769230769231</v>
      </c>
      <c r="AA21" s="10"/>
      <c r="AB21" s="10"/>
      <c r="AC21" s="10"/>
      <c r="AD21" s="10"/>
      <c r="AE21" s="10">
        <v>2</v>
      </c>
      <c r="AF21" s="10"/>
      <c r="AG21" s="11"/>
      <c r="AH21" s="10"/>
    </row>
    <row r="22" spans="1:34" x14ac:dyDescent="0.3">
      <c r="A22" t="s">
        <v>73</v>
      </c>
      <c r="B22">
        <v>0</v>
      </c>
      <c r="C22">
        <v>60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>
        <v>0</v>
      </c>
      <c r="AA22" s="10"/>
      <c r="AB22" s="10"/>
      <c r="AC22" s="10"/>
      <c r="AD22" s="10"/>
      <c r="AE22">
        <v>0</v>
      </c>
    </row>
    <row r="23" spans="1:34" x14ac:dyDescent="0.3">
      <c r="A23" t="s">
        <v>73</v>
      </c>
      <c r="B23">
        <v>5</v>
      </c>
      <c r="C23">
        <f t="shared" ref="C23:C40" si="5">$C$22-D23</f>
        <v>60</v>
      </c>
      <c r="D23">
        <f t="shared" ref="D23:D24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60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60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60</v>
      </c>
      <c r="E26">
        <v>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5"/>
        <v>60</v>
      </c>
      <c r="E27">
        <v>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73</v>
      </c>
      <c r="B28">
        <v>17</v>
      </c>
      <c r="C28">
        <f t="shared" si="5"/>
        <v>52</v>
      </c>
      <c r="D28">
        <f>SUM(E28:F28,D27)</f>
        <v>8</v>
      </c>
      <c r="E28">
        <v>8</v>
      </c>
      <c r="G28">
        <v>0</v>
      </c>
      <c r="H28">
        <f t="shared" si="7"/>
        <v>0.8666666666666667</v>
      </c>
      <c r="I28">
        <f t="shared" si="3"/>
        <v>86.666666666666671</v>
      </c>
    </row>
    <row r="29" spans="1:34" x14ac:dyDescent="0.3">
      <c r="A29" t="s">
        <v>73</v>
      </c>
      <c r="B29">
        <v>19</v>
      </c>
      <c r="C29">
        <f t="shared" si="5"/>
        <v>45</v>
      </c>
      <c r="D29">
        <f t="shared" ref="D29:D35" si="8">SUM(E29:F29,D28)</f>
        <v>15</v>
      </c>
      <c r="E29">
        <v>7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5"/>
        <v>36</v>
      </c>
      <c r="D30">
        <f t="shared" si="8"/>
        <v>24</v>
      </c>
      <c r="E30">
        <v>9</v>
      </c>
      <c r="G30">
        <v>0</v>
      </c>
      <c r="H30">
        <f t="shared" si="7"/>
        <v>0.6</v>
      </c>
      <c r="I30">
        <f t="shared" si="3"/>
        <v>60</v>
      </c>
    </row>
    <row r="31" spans="1:34" x14ac:dyDescent="0.3">
      <c r="A31" t="s">
        <v>73</v>
      </c>
      <c r="B31">
        <v>24</v>
      </c>
      <c r="C31">
        <f t="shared" si="5"/>
        <v>25</v>
      </c>
      <c r="D31">
        <f t="shared" si="8"/>
        <v>35</v>
      </c>
      <c r="E31">
        <v>11</v>
      </c>
      <c r="G31">
        <v>0</v>
      </c>
      <c r="H31">
        <f t="shared" si="7"/>
        <v>0.41666666666666669</v>
      </c>
      <c r="I31">
        <f t="shared" si="3"/>
        <v>41.666666666666671</v>
      </c>
    </row>
    <row r="32" spans="1:34" x14ac:dyDescent="0.3">
      <c r="A32" t="s">
        <v>73</v>
      </c>
      <c r="B32">
        <v>26</v>
      </c>
      <c r="C32">
        <f t="shared" si="5"/>
        <v>17</v>
      </c>
      <c r="D32">
        <f t="shared" si="8"/>
        <v>43</v>
      </c>
      <c r="E32">
        <v>8</v>
      </c>
      <c r="G32">
        <v>0</v>
      </c>
      <c r="H32">
        <f t="shared" si="7"/>
        <v>0.28333333333333333</v>
      </c>
      <c r="I32">
        <f t="shared" si="3"/>
        <v>28.333333333333332</v>
      </c>
    </row>
    <row r="33" spans="1:9" x14ac:dyDescent="0.3">
      <c r="A33" t="s">
        <v>73</v>
      </c>
      <c r="B33">
        <v>28</v>
      </c>
      <c r="C33">
        <f t="shared" si="5"/>
        <v>9</v>
      </c>
      <c r="D33">
        <f t="shared" si="8"/>
        <v>51</v>
      </c>
      <c r="E33">
        <v>8</v>
      </c>
      <c r="G33">
        <v>0</v>
      </c>
      <c r="H33">
        <f t="shared" si="7"/>
        <v>0.15</v>
      </c>
      <c r="I33">
        <f t="shared" si="3"/>
        <v>15</v>
      </c>
    </row>
    <row r="34" spans="1:9" x14ac:dyDescent="0.3">
      <c r="A34" t="s">
        <v>73</v>
      </c>
      <c r="B34">
        <v>32</v>
      </c>
      <c r="C34">
        <f t="shared" si="5"/>
        <v>5</v>
      </c>
      <c r="D34">
        <f t="shared" si="8"/>
        <v>55</v>
      </c>
      <c r="E34">
        <v>4</v>
      </c>
      <c r="G34">
        <v>0</v>
      </c>
      <c r="H34">
        <f t="shared" si="7"/>
        <v>8.3333333333333329E-2</v>
      </c>
      <c r="I34">
        <f t="shared" si="3"/>
        <v>8.3333333333333321</v>
      </c>
    </row>
    <row r="35" spans="1:9" x14ac:dyDescent="0.3">
      <c r="A35" t="s">
        <v>73</v>
      </c>
      <c r="B35">
        <v>34</v>
      </c>
      <c r="C35">
        <f t="shared" si="5"/>
        <v>2</v>
      </c>
      <c r="D35">
        <f t="shared" si="8"/>
        <v>58</v>
      </c>
      <c r="E35">
        <v>3</v>
      </c>
      <c r="G35">
        <v>0</v>
      </c>
      <c r="H35">
        <f t="shared" si="7"/>
        <v>3.3333333333333333E-2</v>
      </c>
      <c r="I35">
        <f t="shared" si="3"/>
        <v>3.3333333333333335</v>
      </c>
    </row>
    <row r="36" spans="1:9" x14ac:dyDescent="0.3">
      <c r="A36" t="s">
        <v>73</v>
      </c>
      <c r="B36">
        <v>37</v>
      </c>
      <c r="C36">
        <f t="shared" si="5"/>
        <v>0</v>
      </c>
      <c r="D36">
        <f>SUM(E36:F36,D35)</f>
        <v>60</v>
      </c>
      <c r="E36">
        <v>2</v>
      </c>
      <c r="G36">
        <v>0</v>
      </c>
      <c r="H36">
        <f t="shared" si="7"/>
        <v>0</v>
      </c>
      <c r="I36">
        <f t="shared" si="3"/>
        <v>0</v>
      </c>
    </row>
    <row r="37" spans="1:9" x14ac:dyDescent="0.3">
      <c r="A37" t="s">
        <v>73</v>
      </c>
      <c r="B37">
        <v>39</v>
      </c>
      <c r="C37">
        <f t="shared" si="5"/>
        <v>0</v>
      </c>
      <c r="D37">
        <f t="shared" ref="D37:D40" si="9">SUM(E37:F37,D36)</f>
        <v>60</v>
      </c>
      <c r="G37">
        <v>0</v>
      </c>
      <c r="H37">
        <f t="shared" si="7"/>
        <v>0</v>
      </c>
      <c r="I37">
        <f t="shared" si="3"/>
        <v>0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60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60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60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91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91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ht="18" x14ac:dyDescent="0.35">
      <c r="A44" t="s">
        <v>74</v>
      </c>
      <c r="B44">
        <v>7</v>
      </c>
      <c r="C44">
        <f t="shared" ref="C44:C60" si="13">$C$42-D44</f>
        <v>91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 s="13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91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91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74</v>
      </c>
      <c r="B47">
        <v>14</v>
      </c>
      <c r="C47">
        <f t="shared" si="13"/>
        <v>91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74</v>
      </c>
      <c r="B48">
        <v>17</v>
      </c>
      <c r="C48">
        <f t="shared" si="13"/>
        <v>82</v>
      </c>
      <c r="D48">
        <f>SUM(E48:F48,D47)</f>
        <v>9</v>
      </c>
      <c r="E48">
        <v>9</v>
      </c>
      <c r="G48">
        <v>0</v>
      </c>
      <c r="H48">
        <f t="shared" si="11"/>
        <v>0.90109890109890112</v>
      </c>
      <c r="I48">
        <f t="shared" si="12"/>
        <v>90.109890109890117</v>
      </c>
    </row>
    <row r="49" spans="1:9" x14ac:dyDescent="0.3">
      <c r="A49" t="s">
        <v>74</v>
      </c>
      <c r="B49">
        <v>19</v>
      </c>
      <c r="C49">
        <f t="shared" si="13"/>
        <v>64</v>
      </c>
      <c r="D49">
        <f t="shared" ref="D49:D55" si="14">SUM(E49:F49,D48)</f>
        <v>27</v>
      </c>
      <c r="E49">
        <v>18</v>
      </c>
      <c r="G49">
        <v>0</v>
      </c>
      <c r="H49">
        <f t="shared" si="11"/>
        <v>0.70329670329670335</v>
      </c>
      <c r="I49">
        <f t="shared" si="12"/>
        <v>70.329670329670336</v>
      </c>
    </row>
    <row r="50" spans="1:9" x14ac:dyDescent="0.3">
      <c r="A50" t="s">
        <v>74</v>
      </c>
      <c r="B50">
        <v>21</v>
      </c>
      <c r="C50">
        <f t="shared" si="13"/>
        <v>43</v>
      </c>
      <c r="D50">
        <f t="shared" si="14"/>
        <v>48</v>
      </c>
      <c r="E50">
        <v>21</v>
      </c>
      <c r="G50">
        <v>0</v>
      </c>
      <c r="H50">
        <f t="shared" si="11"/>
        <v>0.47252747252747251</v>
      </c>
      <c r="I50">
        <f t="shared" si="12"/>
        <v>47.252747252747248</v>
      </c>
    </row>
    <row r="51" spans="1:9" x14ac:dyDescent="0.3">
      <c r="A51" t="s">
        <v>74</v>
      </c>
      <c r="B51">
        <v>24</v>
      </c>
      <c r="C51">
        <f t="shared" si="13"/>
        <v>26</v>
      </c>
      <c r="D51">
        <f t="shared" si="14"/>
        <v>65</v>
      </c>
      <c r="E51">
        <v>17</v>
      </c>
      <c r="G51">
        <v>0</v>
      </c>
      <c r="H51">
        <f t="shared" si="11"/>
        <v>0.2857142857142857</v>
      </c>
      <c r="I51">
        <f t="shared" si="12"/>
        <v>28.571428571428569</v>
      </c>
    </row>
    <row r="52" spans="1:9" x14ac:dyDescent="0.3">
      <c r="A52" t="s">
        <v>74</v>
      </c>
      <c r="B52">
        <v>26</v>
      </c>
      <c r="C52">
        <f t="shared" si="13"/>
        <v>14</v>
      </c>
      <c r="D52">
        <f t="shared" si="14"/>
        <v>77</v>
      </c>
      <c r="E52">
        <v>12</v>
      </c>
      <c r="G52">
        <v>0</v>
      </c>
      <c r="H52">
        <f t="shared" si="11"/>
        <v>0.15384615384615385</v>
      </c>
      <c r="I52">
        <f t="shared" si="12"/>
        <v>15.384615384615385</v>
      </c>
    </row>
    <row r="53" spans="1:9" x14ac:dyDescent="0.3">
      <c r="A53" t="s">
        <v>74</v>
      </c>
      <c r="B53">
        <v>28</v>
      </c>
      <c r="C53">
        <f t="shared" si="13"/>
        <v>6</v>
      </c>
      <c r="D53">
        <f t="shared" si="14"/>
        <v>85</v>
      </c>
      <c r="E53">
        <v>8</v>
      </c>
      <c r="G53">
        <v>0</v>
      </c>
      <c r="H53">
        <f t="shared" si="11"/>
        <v>6.5934065934065936E-2</v>
      </c>
      <c r="I53">
        <f t="shared" si="12"/>
        <v>6.593406593406594</v>
      </c>
    </row>
    <row r="54" spans="1:9" x14ac:dyDescent="0.3">
      <c r="A54" t="s">
        <v>74</v>
      </c>
      <c r="B54">
        <v>32</v>
      </c>
      <c r="C54">
        <f t="shared" si="13"/>
        <v>0</v>
      </c>
      <c r="D54">
        <f t="shared" si="14"/>
        <v>91</v>
      </c>
      <c r="E54">
        <v>6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4"/>
        <v>91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91</v>
      </c>
      <c r="F56">
        <v>0</v>
      </c>
      <c r="G56">
        <v>0</v>
      </c>
      <c r="H56">
        <f t="shared" ref="H56:H60" si="15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6">SUM(E57:F57,D56)</f>
        <v>91</v>
      </c>
      <c r="F57">
        <v>0</v>
      </c>
      <c r="G57">
        <v>0</v>
      </c>
      <c r="H57">
        <f t="shared" si="15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6"/>
        <v>91</v>
      </c>
      <c r="F58">
        <v>0</v>
      </c>
      <c r="G58">
        <v>0</v>
      </c>
      <c r="H58">
        <f t="shared" si="15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6"/>
        <v>91</v>
      </c>
      <c r="F59">
        <v>0</v>
      </c>
      <c r="G59">
        <v>0</v>
      </c>
      <c r="H59">
        <f t="shared" si="15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6"/>
        <v>91</v>
      </c>
      <c r="F60">
        <v>0</v>
      </c>
      <c r="G60">
        <v>0</v>
      </c>
      <c r="H60">
        <f t="shared" si="15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91</v>
      </c>
      <c r="D62">
        <f t="shared" ref="D62" si="17">SUM(E62:F62)</f>
        <v>0</v>
      </c>
      <c r="E62">
        <v>0</v>
      </c>
      <c r="F62">
        <v>0</v>
      </c>
      <c r="G62">
        <v>0</v>
      </c>
      <c r="H62">
        <f t="shared" ref="H62:H80" si="18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19">$C$62-D63</f>
        <v>91</v>
      </c>
      <c r="D63">
        <f>SUM(E63:F63,D62)</f>
        <v>0</v>
      </c>
      <c r="E63">
        <v>0</v>
      </c>
      <c r="F63">
        <v>0</v>
      </c>
      <c r="G63">
        <v>0</v>
      </c>
      <c r="H63">
        <f t="shared" si="18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19"/>
        <v>91</v>
      </c>
      <c r="D64">
        <f t="shared" ref="D64:D65" si="20">SUM(E64:F64,D63)</f>
        <v>0</v>
      </c>
      <c r="E64">
        <v>0</v>
      </c>
      <c r="F64">
        <v>0</v>
      </c>
      <c r="G64">
        <v>0</v>
      </c>
      <c r="H64">
        <f t="shared" si="18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19"/>
        <v>91</v>
      </c>
      <c r="D65">
        <f t="shared" si="20"/>
        <v>0</v>
      </c>
      <c r="E65">
        <v>0</v>
      </c>
      <c r="F65">
        <v>0</v>
      </c>
      <c r="G65">
        <v>0</v>
      </c>
      <c r="H65">
        <f t="shared" si="18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19"/>
        <v>91</v>
      </c>
      <c r="F66">
        <v>0</v>
      </c>
      <c r="G66">
        <v>0</v>
      </c>
      <c r="H66">
        <f t="shared" si="18"/>
        <v>1</v>
      </c>
      <c r="I66">
        <f t="shared" si="12"/>
        <v>100</v>
      </c>
    </row>
    <row r="67" spans="1:9" x14ac:dyDescent="0.3">
      <c r="A67" t="s">
        <v>75</v>
      </c>
      <c r="B67">
        <v>14</v>
      </c>
      <c r="C67">
        <f t="shared" si="19"/>
        <v>91</v>
      </c>
      <c r="F67">
        <v>0</v>
      </c>
      <c r="G67">
        <v>0</v>
      </c>
      <c r="H67">
        <f t="shared" si="18"/>
        <v>1</v>
      </c>
      <c r="I67">
        <f t="shared" si="12"/>
        <v>100</v>
      </c>
    </row>
    <row r="68" spans="1:9" x14ac:dyDescent="0.3">
      <c r="A68" t="s">
        <v>75</v>
      </c>
      <c r="B68">
        <v>17</v>
      </c>
      <c r="C68">
        <f t="shared" si="19"/>
        <v>79</v>
      </c>
      <c r="D68">
        <f>SUM(E68:F68,D67)</f>
        <v>12</v>
      </c>
      <c r="E68">
        <v>12</v>
      </c>
      <c r="F68">
        <v>0</v>
      </c>
      <c r="G68">
        <v>0</v>
      </c>
      <c r="H68">
        <f t="shared" si="18"/>
        <v>0.86813186813186816</v>
      </c>
      <c r="I68">
        <f t="shared" si="12"/>
        <v>86.813186813186817</v>
      </c>
    </row>
    <row r="69" spans="1:9" x14ac:dyDescent="0.3">
      <c r="A69" t="s">
        <v>75</v>
      </c>
      <c r="B69">
        <v>19</v>
      </c>
      <c r="C69">
        <f t="shared" si="19"/>
        <v>67</v>
      </c>
      <c r="D69">
        <f t="shared" ref="D69:D75" si="21">SUM(E69:F69,D68)</f>
        <v>24</v>
      </c>
      <c r="E69">
        <v>12</v>
      </c>
      <c r="F69">
        <v>0</v>
      </c>
      <c r="G69">
        <v>0</v>
      </c>
      <c r="H69">
        <f t="shared" si="18"/>
        <v>0.73626373626373631</v>
      </c>
      <c r="I69">
        <f t="shared" si="12"/>
        <v>73.626373626373635</v>
      </c>
    </row>
    <row r="70" spans="1:9" x14ac:dyDescent="0.3">
      <c r="A70" t="s">
        <v>75</v>
      </c>
      <c r="B70">
        <v>21</v>
      </c>
      <c r="C70">
        <f t="shared" si="19"/>
        <v>51</v>
      </c>
      <c r="D70">
        <f t="shared" si="21"/>
        <v>40</v>
      </c>
      <c r="E70">
        <v>16</v>
      </c>
      <c r="F70">
        <v>0</v>
      </c>
      <c r="G70">
        <v>0</v>
      </c>
      <c r="H70">
        <f t="shared" si="18"/>
        <v>0.56043956043956045</v>
      </c>
      <c r="I70">
        <f t="shared" si="12"/>
        <v>56.043956043956044</v>
      </c>
    </row>
    <row r="71" spans="1:9" x14ac:dyDescent="0.3">
      <c r="A71" t="s">
        <v>75</v>
      </c>
      <c r="B71">
        <v>24</v>
      </c>
      <c r="C71">
        <f t="shared" si="19"/>
        <v>30</v>
      </c>
      <c r="D71">
        <f t="shared" si="21"/>
        <v>61</v>
      </c>
      <c r="E71">
        <v>21</v>
      </c>
      <c r="F71">
        <v>0</v>
      </c>
      <c r="G71">
        <v>0</v>
      </c>
      <c r="H71">
        <f t="shared" si="18"/>
        <v>0.32967032967032966</v>
      </c>
      <c r="I71">
        <f t="shared" si="12"/>
        <v>32.967032967032964</v>
      </c>
    </row>
    <row r="72" spans="1:9" x14ac:dyDescent="0.3">
      <c r="A72" t="s">
        <v>75</v>
      </c>
      <c r="B72">
        <v>26</v>
      </c>
      <c r="C72">
        <f t="shared" si="19"/>
        <v>19</v>
      </c>
      <c r="D72">
        <f t="shared" si="21"/>
        <v>72</v>
      </c>
      <c r="E72">
        <v>11</v>
      </c>
      <c r="F72">
        <v>0</v>
      </c>
      <c r="G72">
        <v>0</v>
      </c>
      <c r="H72">
        <f t="shared" si="18"/>
        <v>0.2087912087912088</v>
      </c>
      <c r="I72">
        <f t="shared" si="12"/>
        <v>20.87912087912088</v>
      </c>
    </row>
    <row r="73" spans="1:9" x14ac:dyDescent="0.3">
      <c r="A73" t="s">
        <v>75</v>
      </c>
      <c r="B73">
        <v>28</v>
      </c>
      <c r="C73">
        <f t="shared" si="19"/>
        <v>8</v>
      </c>
      <c r="D73">
        <f t="shared" si="21"/>
        <v>83</v>
      </c>
      <c r="E73">
        <v>11</v>
      </c>
      <c r="F73">
        <v>0</v>
      </c>
      <c r="G73">
        <v>0</v>
      </c>
      <c r="H73">
        <f t="shared" si="18"/>
        <v>8.7912087912087919E-2</v>
      </c>
      <c r="I73">
        <f t="shared" si="12"/>
        <v>8.791208791208792</v>
      </c>
    </row>
    <row r="74" spans="1:9" x14ac:dyDescent="0.3">
      <c r="A74" t="s">
        <v>75</v>
      </c>
      <c r="B74">
        <v>32</v>
      </c>
      <c r="C74">
        <f t="shared" si="19"/>
        <v>0</v>
      </c>
      <c r="D74">
        <f t="shared" si="21"/>
        <v>91</v>
      </c>
      <c r="E74">
        <v>8</v>
      </c>
      <c r="F74">
        <v>0</v>
      </c>
      <c r="G74">
        <v>0</v>
      </c>
      <c r="H74">
        <f t="shared" si="18"/>
        <v>0</v>
      </c>
      <c r="I74">
        <f t="shared" si="12"/>
        <v>0</v>
      </c>
    </row>
    <row r="75" spans="1:9" x14ac:dyDescent="0.3">
      <c r="A75" t="s">
        <v>75</v>
      </c>
      <c r="B75">
        <v>34</v>
      </c>
      <c r="C75">
        <f t="shared" si="19"/>
        <v>0</v>
      </c>
      <c r="D75">
        <f t="shared" si="21"/>
        <v>91</v>
      </c>
      <c r="F75">
        <v>0</v>
      </c>
      <c r="G75">
        <v>0</v>
      </c>
      <c r="H75">
        <f t="shared" si="18"/>
        <v>0</v>
      </c>
      <c r="I75">
        <f t="shared" si="12"/>
        <v>0</v>
      </c>
    </row>
    <row r="76" spans="1:9" x14ac:dyDescent="0.3">
      <c r="A76" t="s">
        <v>75</v>
      </c>
      <c r="B76">
        <v>37</v>
      </c>
      <c r="C76">
        <f t="shared" si="19"/>
        <v>0</v>
      </c>
      <c r="D76">
        <f>SUM(E76:F76,D75)</f>
        <v>91</v>
      </c>
      <c r="F76">
        <v>0</v>
      </c>
      <c r="G76">
        <v>0</v>
      </c>
      <c r="H76">
        <f t="shared" si="18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19"/>
        <v>0</v>
      </c>
      <c r="D77">
        <f t="shared" ref="D77:D80" si="22">SUM(E77:F77,D76)</f>
        <v>91</v>
      </c>
      <c r="F77">
        <v>0</v>
      </c>
      <c r="G77">
        <v>0</v>
      </c>
      <c r="H77">
        <f t="shared" si="18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19"/>
        <v>0</v>
      </c>
      <c r="D78">
        <f t="shared" si="22"/>
        <v>91</v>
      </c>
      <c r="F78">
        <v>0</v>
      </c>
      <c r="G78">
        <v>0</v>
      </c>
      <c r="H78">
        <f t="shared" si="18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19"/>
        <v>0</v>
      </c>
      <c r="D79">
        <f t="shared" si="22"/>
        <v>91</v>
      </c>
      <c r="F79">
        <v>0</v>
      </c>
      <c r="G79">
        <v>0</v>
      </c>
      <c r="H79">
        <f t="shared" si="18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19"/>
        <v>0</v>
      </c>
      <c r="D80">
        <f t="shared" si="22"/>
        <v>91</v>
      </c>
      <c r="F80">
        <v>0</v>
      </c>
      <c r="G80">
        <v>0</v>
      </c>
      <c r="H80">
        <f t="shared" si="18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66</v>
      </c>
      <c r="D82">
        <f t="shared" ref="D82:D83" si="23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66</v>
      </c>
      <c r="D83">
        <f t="shared" si="23"/>
        <v>0</v>
      </c>
      <c r="E83">
        <v>0</v>
      </c>
      <c r="F83">
        <v>0</v>
      </c>
      <c r="G83">
        <v>0</v>
      </c>
      <c r="H83">
        <f t="shared" ref="H83:H100" si="24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5">$C$82-D84</f>
        <v>66</v>
      </c>
      <c r="D84">
        <f t="shared" ref="D84:D95" si="26">SUM(E84:F84,D83)</f>
        <v>0</v>
      </c>
      <c r="E84">
        <v>0</v>
      </c>
      <c r="F84">
        <v>0</v>
      </c>
      <c r="G84">
        <v>0</v>
      </c>
      <c r="H84">
        <f t="shared" si="24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5"/>
        <v>66</v>
      </c>
      <c r="D85">
        <f t="shared" si="26"/>
        <v>0</v>
      </c>
      <c r="E85">
        <v>0</v>
      </c>
      <c r="F85">
        <v>0</v>
      </c>
      <c r="G85">
        <v>0</v>
      </c>
      <c r="H85">
        <f t="shared" si="24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5"/>
        <v>66</v>
      </c>
      <c r="E86">
        <v>0</v>
      </c>
      <c r="F86">
        <v>0</v>
      </c>
      <c r="G86">
        <v>0</v>
      </c>
      <c r="H86">
        <f t="shared" si="24"/>
        <v>1</v>
      </c>
      <c r="I86">
        <f t="shared" si="12"/>
        <v>100</v>
      </c>
    </row>
    <row r="87" spans="1:9" x14ac:dyDescent="0.3">
      <c r="A87" t="s">
        <v>76</v>
      </c>
      <c r="B87">
        <v>14</v>
      </c>
      <c r="C87">
        <f t="shared" si="25"/>
        <v>66</v>
      </c>
      <c r="E87">
        <v>0</v>
      </c>
      <c r="F87">
        <v>0</v>
      </c>
      <c r="G87">
        <v>0</v>
      </c>
      <c r="H87">
        <f t="shared" si="24"/>
        <v>1</v>
      </c>
      <c r="I87">
        <f t="shared" si="12"/>
        <v>100</v>
      </c>
    </row>
    <row r="88" spans="1:9" x14ac:dyDescent="0.3">
      <c r="A88" t="s">
        <v>76</v>
      </c>
      <c r="B88">
        <v>17</v>
      </c>
      <c r="C88">
        <f t="shared" si="25"/>
        <v>56</v>
      </c>
      <c r="D88">
        <f t="shared" si="26"/>
        <v>10</v>
      </c>
      <c r="E88">
        <v>10</v>
      </c>
      <c r="F88">
        <v>0</v>
      </c>
      <c r="G88">
        <v>0</v>
      </c>
      <c r="H88">
        <f t="shared" si="24"/>
        <v>0.84848484848484851</v>
      </c>
      <c r="I88">
        <f t="shared" si="12"/>
        <v>84.848484848484844</v>
      </c>
    </row>
    <row r="89" spans="1:9" x14ac:dyDescent="0.3">
      <c r="A89" t="s">
        <v>76</v>
      </c>
      <c r="B89">
        <v>19</v>
      </c>
      <c r="C89">
        <f t="shared" si="25"/>
        <v>36</v>
      </c>
      <c r="D89">
        <f t="shared" si="26"/>
        <v>30</v>
      </c>
      <c r="E89">
        <v>20</v>
      </c>
      <c r="G89">
        <v>0</v>
      </c>
      <c r="H89">
        <f t="shared" si="24"/>
        <v>0.54545454545454541</v>
      </c>
      <c r="I89">
        <f t="shared" si="12"/>
        <v>54.54545454545454</v>
      </c>
    </row>
    <row r="90" spans="1:9" x14ac:dyDescent="0.3">
      <c r="A90" t="s">
        <v>76</v>
      </c>
      <c r="B90">
        <v>21</v>
      </c>
      <c r="C90">
        <f t="shared" si="25"/>
        <v>22</v>
      </c>
      <c r="D90">
        <f t="shared" si="26"/>
        <v>44</v>
      </c>
      <c r="E90">
        <v>14</v>
      </c>
      <c r="F90">
        <v>0</v>
      </c>
      <c r="G90">
        <v>0</v>
      </c>
      <c r="H90">
        <f t="shared" si="24"/>
        <v>0.33333333333333331</v>
      </c>
      <c r="I90">
        <f t="shared" si="12"/>
        <v>33.333333333333329</v>
      </c>
    </row>
    <row r="91" spans="1:9" x14ac:dyDescent="0.3">
      <c r="A91" t="s">
        <v>76</v>
      </c>
      <c r="B91">
        <v>24</v>
      </c>
      <c r="C91">
        <f t="shared" si="25"/>
        <v>15</v>
      </c>
      <c r="D91">
        <f t="shared" si="26"/>
        <v>51</v>
      </c>
      <c r="E91">
        <v>7</v>
      </c>
      <c r="F91">
        <v>0</v>
      </c>
      <c r="G91">
        <v>0</v>
      </c>
      <c r="H91">
        <f t="shared" si="24"/>
        <v>0.22727272727272727</v>
      </c>
      <c r="I91">
        <f t="shared" si="12"/>
        <v>22.727272727272727</v>
      </c>
    </row>
    <row r="92" spans="1:9" x14ac:dyDescent="0.3">
      <c r="A92" t="s">
        <v>76</v>
      </c>
      <c r="B92">
        <v>26</v>
      </c>
      <c r="C92">
        <f t="shared" si="25"/>
        <v>7</v>
      </c>
      <c r="D92">
        <f t="shared" si="26"/>
        <v>59</v>
      </c>
      <c r="E92">
        <v>8</v>
      </c>
      <c r="F92">
        <v>0</v>
      </c>
      <c r="G92">
        <v>0</v>
      </c>
      <c r="H92">
        <f t="shared" si="24"/>
        <v>0.10606060606060606</v>
      </c>
      <c r="I92">
        <f t="shared" si="12"/>
        <v>10.606060606060606</v>
      </c>
    </row>
    <row r="93" spans="1:9" x14ac:dyDescent="0.3">
      <c r="A93" t="s">
        <v>76</v>
      </c>
      <c r="B93">
        <v>28</v>
      </c>
      <c r="C93">
        <f t="shared" si="25"/>
        <v>0</v>
      </c>
      <c r="D93">
        <f t="shared" si="26"/>
        <v>66</v>
      </c>
      <c r="E93">
        <v>7</v>
      </c>
      <c r="F93">
        <v>0</v>
      </c>
      <c r="G93">
        <v>0</v>
      </c>
      <c r="H93">
        <f t="shared" si="24"/>
        <v>0</v>
      </c>
      <c r="I93">
        <f t="shared" si="12"/>
        <v>0</v>
      </c>
    </row>
    <row r="94" spans="1:9" x14ac:dyDescent="0.3">
      <c r="A94" t="s">
        <v>76</v>
      </c>
      <c r="B94">
        <v>32</v>
      </c>
      <c r="C94">
        <f t="shared" si="25"/>
        <v>0</v>
      </c>
      <c r="D94">
        <f t="shared" si="26"/>
        <v>66</v>
      </c>
      <c r="F94">
        <v>0</v>
      </c>
      <c r="G94">
        <v>0</v>
      </c>
      <c r="H94">
        <f t="shared" si="24"/>
        <v>0</v>
      </c>
      <c r="I94">
        <f t="shared" si="12"/>
        <v>0</v>
      </c>
    </row>
    <row r="95" spans="1:9" x14ac:dyDescent="0.3">
      <c r="A95" t="s">
        <v>76</v>
      </c>
      <c r="B95">
        <v>34</v>
      </c>
      <c r="C95">
        <f t="shared" si="25"/>
        <v>0</v>
      </c>
      <c r="D95">
        <f t="shared" si="26"/>
        <v>66</v>
      </c>
      <c r="F95">
        <v>0</v>
      </c>
      <c r="G95">
        <v>0</v>
      </c>
      <c r="H95">
        <f t="shared" si="24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5"/>
        <v>0</v>
      </c>
      <c r="D96">
        <f>SUM(E96:F96,D95)</f>
        <v>66</v>
      </c>
      <c r="F96">
        <v>0</v>
      </c>
      <c r="G96">
        <v>0</v>
      </c>
      <c r="H96">
        <f t="shared" si="24"/>
        <v>0</v>
      </c>
      <c r="I96">
        <f t="shared" si="12"/>
        <v>0</v>
      </c>
    </row>
    <row r="97" spans="1:16" x14ac:dyDescent="0.3">
      <c r="A97" t="s">
        <v>76</v>
      </c>
      <c r="B97">
        <v>39</v>
      </c>
      <c r="C97">
        <f t="shared" si="25"/>
        <v>0</v>
      </c>
      <c r="D97">
        <f t="shared" ref="D97:D100" si="27">SUM(E97:F97,D96)</f>
        <v>66</v>
      </c>
      <c r="F97">
        <v>0</v>
      </c>
      <c r="G97">
        <v>0</v>
      </c>
      <c r="H97">
        <f t="shared" si="24"/>
        <v>0</v>
      </c>
      <c r="I97">
        <f t="shared" si="12"/>
        <v>0</v>
      </c>
    </row>
    <row r="98" spans="1:16" x14ac:dyDescent="0.3">
      <c r="A98" t="s">
        <v>76</v>
      </c>
      <c r="B98">
        <v>41</v>
      </c>
      <c r="C98">
        <f t="shared" si="25"/>
        <v>0</v>
      </c>
      <c r="D98">
        <f t="shared" si="27"/>
        <v>66</v>
      </c>
      <c r="F98">
        <v>0</v>
      </c>
      <c r="G98">
        <v>0</v>
      </c>
      <c r="H98">
        <f t="shared" si="24"/>
        <v>0</v>
      </c>
      <c r="I98">
        <f t="shared" si="12"/>
        <v>0</v>
      </c>
    </row>
    <row r="99" spans="1:16" x14ac:dyDescent="0.3">
      <c r="A99" t="s">
        <v>76</v>
      </c>
      <c r="B99">
        <v>44</v>
      </c>
      <c r="C99">
        <f t="shared" si="25"/>
        <v>0</v>
      </c>
      <c r="D99">
        <f t="shared" si="27"/>
        <v>66</v>
      </c>
      <c r="F99">
        <v>0</v>
      </c>
      <c r="G99">
        <v>0</v>
      </c>
      <c r="H99">
        <f t="shared" si="24"/>
        <v>0</v>
      </c>
      <c r="I99">
        <f t="shared" si="12"/>
        <v>0</v>
      </c>
    </row>
    <row r="100" spans="1:16" x14ac:dyDescent="0.3">
      <c r="A100" t="s">
        <v>76</v>
      </c>
      <c r="B100">
        <v>46</v>
      </c>
      <c r="C100">
        <f t="shared" si="25"/>
        <v>0</v>
      </c>
      <c r="D100">
        <f t="shared" si="27"/>
        <v>66</v>
      </c>
      <c r="E100">
        <v>0</v>
      </c>
      <c r="F100">
        <v>0</v>
      </c>
      <c r="G100">
        <v>0</v>
      </c>
      <c r="H100">
        <f t="shared" si="24"/>
        <v>0</v>
      </c>
      <c r="I100">
        <f t="shared" si="12"/>
        <v>0</v>
      </c>
    </row>
    <row r="102" spans="1:16" x14ac:dyDescent="0.3">
      <c r="A102" t="s">
        <v>77</v>
      </c>
      <c r="B102">
        <v>0</v>
      </c>
      <c r="C102">
        <v>93</v>
      </c>
      <c r="D102">
        <f t="shared" ref="D102" si="28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93</v>
      </c>
      <c r="D103">
        <f t="shared" ref="D103:D105" si="29">SUM(E103:F103,D102)</f>
        <v>0</v>
      </c>
      <c r="E103">
        <v>0</v>
      </c>
      <c r="F103">
        <v>0</v>
      </c>
      <c r="G103">
        <v>0</v>
      </c>
      <c r="H103">
        <f t="shared" ref="H103:H120" si="30">C103/$C$102</f>
        <v>1</v>
      </c>
      <c r="I103">
        <f t="shared" si="12"/>
        <v>100</v>
      </c>
    </row>
    <row r="104" spans="1:16" x14ac:dyDescent="0.3">
      <c r="A104" t="s">
        <v>77</v>
      </c>
      <c r="B104">
        <v>7</v>
      </c>
      <c r="C104">
        <f t="shared" ref="C104:C120" si="31">$C$102-D104</f>
        <v>93</v>
      </c>
      <c r="D104">
        <f t="shared" si="29"/>
        <v>0</v>
      </c>
      <c r="E104">
        <v>0</v>
      </c>
      <c r="F104">
        <v>0</v>
      </c>
      <c r="G104">
        <v>0</v>
      </c>
      <c r="H104">
        <f t="shared" si="30"/>
        <v>1</v>
      </c>
      <c r="I104">
        <f t="shared" si="12"/>
        <v>100</v>
      </c>
    </row>
    <row r="105" spans="1:16" x14ac:dyDescent="0.3">
      <c r="A105" t="s">
        <v>77</v>
      </c>
      <c r="B105">
        <v>10</v>
      </c>
      <c r="C105">
        <f t="shared" si="31"/>
        <v>93</v>
      </c>
      <c r="D105">
        <f t="shared" si="29"/>
        <v>0</v>
      </c>
      <c r="E105">
        <v>0</v>
      </c>
      <c r="F105">
        <v>0</v>
      </c>
      <c r="G105">
        <v>0</v>
      </c>
      <c r="H105">
        <f t="shared" si="30"/>
        <v>1</v>
      </c>
      <c r="I105">
        <f t="shared" si="12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31"/>
        <v>93</v>
      </c>
      <c r="F106">
        <v>0</v>
      </c>
      <c r="G106">
        <v>0</v>
      </c>
      <c r="H106">
        <f t="shared" si="30"/>
        <v>1</v>
      </c>
      <c r="I106">
        <f t="shared" si="12"/>
        <v>100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31"/>
        <v>93</v>
      </c>
      <c r="G107">
        <v>0</v>
      </c>
      <c r="H107">
        <f t="shared" si="30"/>
        <v>1</v>
      </c>
      <c r="I107">
        <f t="shared" si="12"/>
        <v>100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31"/>
        <v>86</v>
      </c>
      <c r="D108">
        <f>SUM(E108:F108,D107)</f>
        <v>7</v>
      </c>
      <c r="E108">
        <v>7</v>
      </c>
      <c r="F108">
        <v>0</v>
      </c>
      <c r="G108">
        <v>0</v>
      </c>
      <c r="H108">
        <f t="shared" si="30"/>
        <v>0.92473118279569888</v>
      </c>
      <c r="I108">
        <f t="shared" si="12"/>
        <v>92.473118279569889</v>
      </c>
    </row>
    <row r="109" spans="1:16" x14ac:dyDescent="0.3">
      <c r="A109" t="s">
        <v>77</v>
      </c>
      <c r="B109">
        <v>19</v>
      </c>
      <c r="C109">
        <f t="shared" si="31"/>
        <v>69</v>
      </c>
      <c r="D109">
        <f t="shared" ref="D109:D115" si="32">SUM(E109:F109,D108)</f>
        <v>24</v>
      </c>
      <c r="E109">
        <v>17</v>
      </c>
      <c r="G109">
        <v>0</v>
      </c>
      <c r="H109">
        <f t="shared" si="30"/>
        <v>0.74193548387096775</v>
      </c>
      <c r="I109">
        <f t="shared" si="12"/>
        <v>74.193548387096769</v>
      </c>
    </row>
    <row r="110" spans="1:16" x14ac:dyDescent="0.3">
      <c r="A110" t="s">
        <v>77</v>
      </c>
      <c r="B110">
        <v>21</v>
      </c>
      <c r="C110">
        <f>$C$102-D110</f>
        <v>56</v>
      </c>
      <c r="D110">
        <f t="shared" si="32"/>
        <v>37</v>
      </c>
      <c r="E110">
        <v>13</v>
      </c>
      <c r="F110">
        <v>0</v>
      </c>
      <c r="G110">
        <v>0</v>
      </c>
      <c r="H110">
        <f t="shared" si="30"/>
        <v>0.60215053763440862</v>
      </c>
      <c r="I110">
        <f t="shared" si="12"/>
        <v>60.215053763440864</v>
      </c>
    </row>
    <row r="111" spans="1:16" x14ac:dyDescent="0.3">
      <c r="A111" t="s">
        <v>77</v>
      </c>
      <c r="B111">
        <v>24</v>
      </c>
      <c r="C111">
        <f t="shared" si="31"/>
        <v>40</v>
      </c>
      <c r="D111">
        <f t="shared" si="32"/>
        <v>53</v>
      </c>
      <c r="E111">
        <v>16</v>
      </c>
      <c r="F111">
        <v>0</v>
      </c>
      <c r="G111">
        <v>0</v>
      </c>
      <c r="H111">
        <f t="shared" si="30"/>
        <v>0.43010752688172044</v>
      </c>
      <c r="I111">
        <f t="shared" si="12"/>
        <v>43.01075268817204</v>
      </c>
    </row>
    <row r="112" spans="1:16" x14ac:dyDescent="0.3">
      <c r="A112" t="s">
        <v>77</v>
      </c>
      <c r="B112">
        <v>26</v>
      </c>
      <c r="C112">
        <f t="shared" si="31"/>
        <v>28</v>
      </c>
      <c r="D112">
        <f t="shared" si="32"/>
        <v>65</v>
      </c>
      <c r="E112">
        <v>12</v>
      </c>
      <c r="F112">
        <v>0</v>
      </c>
      <c r="G112">
        <v>0</v>
      </c>
      <c r="H112">
        <f t="shared" si="30"/>
        <v>0.30107526881720431</v>
      </c>
      <c r="I112">
        <f t="shared" si="12"/>
        <v>30.107526881720432</v>
      </c>
    </row>
    <row r="113" spans="1:9" x14ac:dyDescent="0.3">
      <c r="A113" t="s">
        <v>77</v>
      </c>
      <c r="B113">
        <v>28</v>
      </c>
      <c r="C113">
        <f t="shared" si="31"/>
        <v>13</v>
      </c>
      <c r="D113">
        <f t="shared" si="32"/>
        <v>80</v>
      </c>
      <c r="E113">
        <v>15</v>
      </c>
      <c r="F113">
        <v>0</v>
      </c>
      <c r="G113">
        <v>0</v>
      </c>
      <c r="H113">
        <f t="shared" si="30"/>
        <v>0.13978494623655913</v>
      </c>
      <c r="I113">
        <f t="shared" ref="I113:I120" si="33">H113*100</f>
        <v>13.978494623655912</v>
      </c>
    </row>
    <row r="114" spans="1:9" x14ac:dyDescent="0.3">
      <c r="A114" t="s">
        <v>77</v>
      </c>
      <c r="B114">
        <v>32</v>
      </c>
      <c r="C114">
        <f t="shared" si="31"/>
        <v>6</v>
      </c>
      <c r="D114">
        <f t="shared" si="32"/>
        <v>87</v>
      </c>
      <c r="E114">
        <v>7</v>
      </c>
      <c r="F114">
        <v>0</v>
      </c>
      <c r="G114">
        <v>0</v>
      </c>
      <c r="H114">
        <f t="shared" si="30"/>
        <v>6.4516129032258063E-2</v>
      </c>
      <c r="I114">
        <f t="shared" si="33"/>
        <v>6.4516129032258061</v>
      </c>
    </row>
    <row r="115" spans="1:9" x14ac:dyDescent="0.3">
      <c r="A115" t="s">
        <v>77</v>
      </c>
      <c r="B115">
        <v>34</v>
      </c>
      <c r="C115">
        <f t="shared" si="31"/>
        <v>0</v>
      </c>
      <c r="D115">
        <f t="shared" si="32"/>
        <v>93</v>
      </c>
      <c r="E115">
        <v>6</v>
      </c>
      <c r="F115">
        <v>0</v>
      </c>
      <c r="G115">
        <v>0</v>
      </c>
      <c r="H115">
        <f t="shared" si="30"/>
        <v>0</v>
      </c>
      <c r="I115">
        <f t="shared" si="33"/>
        <v>0</v>
      </c>
    </row>
    <row r="116" spans="1:9" x14ac:dyDescent="0.3">
      <c r="A116" t="s">
        <v>77</v>
      </c>
      <c r="B116">
        <v>37</v>
      </c>
      <c r="C116">
        <f t="shared" si="31"/>
        <v>0</v>
      </c>
      <c r="D116">
        <f>SUM(E116:F116,D115)</f>
        <v>93</v>
      </c>
      <c r="F116">
        <v>0</v>
      </c>
      <c r="G116">
        <v>0</v>
      </c>
      <c r="H116">
        <f t="shared" si="30"/>
        <v>0</v>
      </c>
      <c r="I116">
        <f t="shared" si="33"/>
        <v>0</v>
      </c>
    </row>
    <row r="117" spans="1:9" x14ac:dyDescent="0.3">
      <c r="A117" t="s">
        <v>77</v>
      </c>
      <c r="B117">
        <v>39</v>
      </c>
      <c r="C117">
        <f t="shared" si="31"/>
        <v>0</v>
      </c>
      <c r="D117">
        <f t="shared" ref="D117:D120" si="34">SUM(E117:F117,D116)</f>
        <v>93</v>
      </c>
      <c r="F117">
        <v>0</v>
      </c>
      <c r="G117">
        <v>0</v>
      </c>
      <c r="H117">
        <f t="shared" si="30"/>
        <v>0</v>
      </c>
      <c r="I117">
        <f t="shared" si="33"/>
        <v>0</v>
      </c>
    </row>
    <row r="118" spans="1:9" x14ac:dyDescent="0.3">
      <c r="A118" t="s">
        <v>77</v>
      </c>
      <c r="B118">
        <v>41</v>
      </c>
      <c r="C118">
        <f t="shared" si="31"/>
        <v>0</v>
      </c>
      <c r="D118">
        <f t="shared" si="34"/>
        <v>93</v>
      </c>
      <c r="F118">
        <v>0</v>
      </c>
      <c r="G118">
        <v>0</v>
      </c>
      <c r="H118">
        <f t="shared" si="30"/>
        <v>0</v>
      </c>
      <c r="I118">
        <f t="shared" si="33"/>
        <v>0</v>
      </c>
    </row>
    <row r="119" spans="1:9" x14ac:dyDescent="0.3">
      <c r="A119" t="s">
        <v>77</v>
      </c>
      <c r="B119">
        <v>44</v>
      </c>
      <c r="C119">
        <f t="shared" si="31"/>
        <v>0</v>
      </c>
      <c r="D119">
        <f t="shared" si="34"/>
        <v>93</v>
      </c>
      <c r="F119">
        <v>0</v>
      </c>
      <c r="G119">
        <v>0</v>
      </c>
      <c r="H119">
        <f t="shared" si="30"/>
        <v>0</v>
      </c>
      <c r="I119">
        <f t="shared" si="33"/>
        <v>0</v>
      </c>
    </row>
    <row r="120" spans="1:9" x14ac:dyDescent="0.3">
      <c r="A120" t="s">
        <v>77</v>
      </c>
      <c r="B120">
        <v>46</v>
      </c>
      <c r="C120">
        <f t="shared" si="31"/>
        <v>0</v>
      </c>
      <c r="D120">
        <f t="shared" si="34"/>
        <v>93</v>
      </c>
      <c r="F120">
        <v>0</v>
      </c>
      <c r="G120">
        <v>0</v>
      </c>
      <c r="H120">
        <f t="shared" si="30"/>
        <v>0</v>
      </c>
      <c r="I120">
        <f t="shared" si="33"/>
        <v>0</v>
      </c>
    </row>
    <row r="122" spans="1:9" x14ac:dyDescent="0.3">
      <c r="A122" t="s">
        <v>78</v>
      </c>
      <c r="B122">
        <v>0</v>
      </c>
      <c r="C122">
        <v>83</v>
      </c>
      <c r="D122">
        <f t="shared" ref="D122:D123" si="35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83</v>
      </c>
      <c r="D123">
        <f t="shared" si="35"/>
        <v>0</v>
      </c>
      <c r="E123">
        <v>0</v>
      </c>
      <c r="F123">
        <v>0</v>
      </c>
      <c r="G123">
        <v>0</v>
      </c>
      <c r="H123">
        <f t="shared" ref="H123:H138" si="36">C123/$C$122</f>
        <v>1</v>
      </c>
      <c r="I123">
        <f t="shared" ref="I123:I138" si="37">H123*100</f>
        <v>100</v>
      </c>
    </row>
    <row r="124" spans="1:9" x14ac:dyDescent="0.3">
      <c r="A124" t="s">
        <v>78</v>
      </c>
      <c r="B124">
        <v>7</v>
      </c>
      <c r="C124">
        <f t="shared" ref="C124:C138" si="38">$C$122-D124</f>
        <v>83</v>
      </c>
      <c r="D124">
        <f t="shared" ref="D124:D125" si="39">SUM(E124:F124,D123)</f>
        <v>0</v>
      </c>
      <c r="E124">
        <v>0</v>
      </c>
      <c r="F124">
        <v>0</v>
      </c>
      <c r="G124">
        <v>0</v>
      </c>
      <c r="H124">
        <f t="shared" si="36"/>
        <v>1</v>
      </c>
      <c r="I124">
        <f t="shared" si="37"/>
        <v>100</v>
      </c>
    </row>
    <row r="125" spans="1:9" x14ac:dyDescent="0.3">
      <c r="A125" t="s">
        <v>78</v>
      </c>
      <c r="B125">
        <v>10</v>
      </c>
      <c r="C125">
        <f t="shared" si="38"/>
        <v>83</v>
      </c>
      <c r="D125">
        <f t="shared" si="39"/>
        <v>0</v>
      </c>
      <c r="E125">
        <v>0</v>
      </c>
      <c r="F125">
        <v>0</v>
      </c>
      <c r="G125">
        <v>0</v>
      </c>
      <c r="H125">
        <f t="shared" si="36"/>
        <v>1</v>
      </c>
      <c r="I125">
        <f t="shared" si="37"/>
        <v>100</v>
      </c>
    </row>
    <row r="126" spans="1:9" x14ac:dyDescent="0.3">
      <c r="A126" t="s">
        <v>78</v>
      </c>
      <c r="B126">
        <v>12</v>
      </c>
      <c r="C126">
        <f t="shared" si="38"/>
        <v>83</v>
      </c>
      <c r="G126">
        <v>0</v>
      </c>
      <c r="H126">
        <f t="shared" si="36"/>
        <v>1</v>
      </c>
      <c r="I126">
        <f t="shared" si="37"/>
        <v>100</v>
      </c>
    </row>
    <row r="127" spans="1:9" x14ac:dyDescent="0.3">
      <c r="A127" t="s">
        <v>78</v>
      </c>
      <c r="B127">
        <v>14</v>
      </c>
      <c r="C127">
        <f t="shared" si="38"/>
        <v>83</v>
      </c>
      <c r="G127">
        <v>0</v>
      </c>
      <c r="H127">
        <f t="shared" si="36"/>
        <v>1</v>
      </c>
      <c r="I127">
        <f t="shared" si="37"/>
        <v>100</v>
      </c>
    </row>
    <row r="128" spans="1:9" x14ac:dyDescent="0.3">
      <c r="A128" t="s">
        <v>78</v>
      </c>
      <c r="B128">
        <v>17</v>
      </c>
      <c r="C128">
        <f t="shared" si="38"/>
        <v>72</v>
      </c>
      <c r="D128">
        <f>SUM(E128:F128,D127)</f>
        <v>11</v>
      </c>
      <c r="E128">
        <v>11</v>
      </c>
      <c r="G128">
        <v>0</v>
      </c>
      <c r="H128">
        <f t="shared" si="36"/>
        <v>0.86746987951807231</v>
      </c>
      <c r="I128">
        <f t="shared" si="37"/>
        <v>86.746987951807228</v>
      </c>
    </row>
    <row r="129" spans="1:9" x14ac:dyDescent="0.3">
      <c r="A129" t="s">
        <v>78</v>
      </c>
      <c r="B129">
        <v>19</v>
      </c>
      <c r="C129">
        <f t="shared" si="38"/>
        <v>58</v>
      </c>
      <c r="D129">
        <f t="shared" ref="D129:D135" si="40">SUM(E129:F129,D128)</f>
        <v>25</v>
      </c>
      <c r="E129">
        <v>14</v>
      </c>
      <c r="F129">
        <v>0</v>
      </c>
      <c r="G129">
        <v>0</v>
      </c>
      <c r="H129">
        <f t="shared" si="36"/>
        <v>0.6987951807228916</v>
      </c>
      <c r="I129">
        <f t="shared" si="37"/>
        <v>69.879518072289159</v>
      </c>
    </row>
    <row r="130" spans="1:9" x14ac:dyDescent="0.3">
      <c r="A130" t="s">
        <v>78</v>
      </c>
      <c r="B130">
        <v>21</v>
      </c>
      <c r="C130">
        <f t="shared" si="38"/>
        <v>40</v>
      </c>
      <c r="D130">
        <f t="shared" si="40"/>
        <v>43</v>
      </c>
      <c r="E130">
        <v>18</v>
      </c>
      <c r="F130">
        <v>0</v>
      </c>
      <c r="G130">
        <v>0</v>
      </c>
      <c r="H130">
        <f t="shared" si="36"/>
        <v>0.48192771084337349</v>
      </c>
      <c r="I130">
        <f t="shared" si="37"/>
        <v>48.192771084337352</v>
      </c>
    </row>
    <row r="131" spans="1:9" x14ac:dyDescent="0.3">
      <c r="A131" t="s">
        <v>78</v>
      </c>
      <c r="B131">
        <v>24</v>
      </c>
      <c r="C131">
        <f t="shared" si="38"/>
        <v>17</v>
      </c>
      <c r="D131">
        <f t="shared" si="40"/>
        <v>66</v>
      </c>
      <c r="E131">
        <v>23</v>
      </c>
      <c r="F131">
        <v>0</v>
      </c>
      <c r="G131">
        <v>0</v>
      </c>
      <c r="H131">
        <f t="shared" si="36"/>
        <v>0.20481927710843373</v>
      </c>
      <c r="I131">
        <f t="shared" si="37"/>
        <v>20.481927710843372</v>
      </c>
    </row>
    <row r="132" spans="1:9" x14ac:dyDescent="0.3">
      <c r="A132" t="s">
        <v>78</v>
      </c>
      <c r="B132">
        <v>26</v>
      </c>
      <c r="C132">
        <f t="shared" si="38"/>
        <v>7</v>
      </c>
      <c r="D132">
        <f t="shared" si="40"/>
        <v>76</v>
      </c>
      <c r="E132">
        <v>10</v>
      </c>
      <c r="F132">
        <v>0</v>
      </c>
      <c r="G132">
        <v>0</v>
      </c>
      <c r="H132">
        <f t="shared" si="36"/>
        <v>8.4337349397590355E-2</v>
      </c>
      <c r="I132">
        <f t="shared" si="37"/>
        <v>8.4337349397590362</v>
      </c>
    </row>
    <row r="133" spans="1:9" x14ac:dyDescent="0.3">
      <c r="A133" t="s">
        <v>78</v>
      </c>
      <c r="B133">
        <v>28</v>
      </c>
      <c r="C133">
        <f t="shared" si="38"/>
        <v>1</v>
      </c>
      <c r="D133">
        <f t="shared" si="40"/>
        <v>82</v>
      </c>
      <c r="E133">
        <v>6</v>
      </c>
      <c r="F133">
        <v>0</v>
      </c>
      <c r="G133">
        <v>0</v>
      </c>
      <c r="H133">
        <f t="shared" si="36"/>
        <v>1.2048192771084338E-2</v>
      </c>
      <c r="I133">
        <f t="shared" si="37"/>
        <v>1.2048192771084338</v>
      </c>
    </row>
    <row r="134" spans="1:9" x14ac:dyDescent="0.3">
      <c r="A134" t="s">
        <v>78</v>
      </c>
      <c r="B134">
        <v>32</v>
      </c>
      <c r="C134">
        <f t="shared" si="38"/>
        <v>0</v>
      </c>
      <c r="D134">
        <f t="shared" si="40"/>
        <v>83</v>
      </c>
      <c r="E134">
        <v>1</v>
      </c>
      <c r="F134">
        <v>0</v>
      </c>
      <c r="G134">
        <v>0</v>
      </c>
      <c r="H134">
        <f t="shared" si="36"/>
        <v>0</v>
      </c>
      <c r="I134">
        <f t="shared" si="37"/>
        <v>0</v>
      </c>
    </row>
    <row r="135" spans="1:9" x14ac:dyDescent="0.3">
      <c r="A135" t="s">
        <v>78</v>
      </c>
      <c r="B135">
        <v>34</v>
      </c>
      <c r="C135">
        <f t="shared" si="38"/>
        <v>0</v>
      </c>
      <c r="D135">
        <f t="shared" si="40"/>
        <v>83</v>
      </c>
      <c r="F135">
        <v>0</v>
      </c>
      <c r="G135">
        <v>0</v>
      </c>
      <c r="H135">
        <f t="shared" si="36"/>
        <v>0</v>
      </c>
      <c r="I135">
        <f t="shared" si="37"/>
        <v>0</v>
      </c>
    </row>
    <row r="136" spans="1:9" x14ac:dyDescent="0.3">
      <c r="A136" t="s">
        <v>78</v>
      </c>
      <c r="B136">
        <v>37</v>
      </c>
      <c r="C136">
        <f t="shared" si="38"/>
        <v>0</v>
      </c>
      <c r="D136">
        <f>SUM(E136:F136,D135)</f>
        <v>83</v>
      </c>
      <c r="F136">
        <v>0</v>
      </c>
      <c r="G136">
        <v>0</v>
      </c>
      <c r="H136">
        <f t="shared" si="36"/>
        <v>0</v>
      </c>
      <c r="I136">
        <f t="shared" si="37"/>
        <v>0</v>
      </c>
    </row>
    <row r="137" spans="1:9" x14ac:dyDescent="0.3">
      <c r="A137" t="s">
        <v>78</v>
      </c>
      <c r="B137">
        <v>39</v>
      </c>
      <c r="C137">
        <f t="shared" si="38"/>
        <v>0</v>
      </c>
      <c r="D137">
        <f t="shared" ref="D137:D138" si="41">SUM(E137:F137,D136)</f>
        <v>83</v>
      </c>
      <c r="F137">
        <v>0</v>
      </c>
      <c r="G137">
        <v>0</v>
      </c>
      <c r="H137">
        <f t="shared" si="36"/>
        <v>0</v>
      </c>
      <c r="I137">
        <f t="shared" si="37"/>
        <v>0</v>
      </c>
    </row>
    <row r="138" spans="1:9" x14ac:dyDescent="0.3">
      <c r="A138" t="s">
        <v>78</v>
      </c>
      <c r="B138">
        <v>41</v>
      </c>
      <c r="C138">
        <f t="shared" si="38"/>
        <v>0</v>
      </c>
      <c r="D138">
        <f t="shared" si="41"/>
        <v>83</v>
      </c>
      <c r="F138">
        <v>0</v>
      </c>
      <c r="G138">
        <v>0</v>
      </c>
      <c r="H138">
        <f t="shared" si="36"/>
        <v>0</v>
      </c>
      <c r="I138">
        <f t="shared" si="37"/>
        <v>0</v>
      </c>
    </row>
    <row r="139" spans="1:9" x14ac:dyDescent="0.3">
      <c r="A139" t="s">
        <v>78</v>
      </c>
      <c r="B139">
        <v>44</v>
      </c>
      <c r="C139">
        <f>$C$122-D139</f>
        <v>0</v>
      </c>
      <c r="D139">
        <f>SUM(E139:F139,D138)</f>
        <v>83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78</v>
      </c>
      <c r="B140">
        <v>46</v>
      </c>
      <c r="C140">
        <f>$C$122-D140</f>
        <v>0</v>
      </c>
      <c r="D140">
        <f>SUM(E140:F140,D139)</f>
        <v>83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79</v>
      </c>
      <c r="B142">
        <v>0</v>
      </c>
      <c r="C142">
        <v>96</v>
      </c>
      <c r="D142">
        <f t="shared" ref="D142:D145" si="42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79</v>
      </c>
      <c r="B143">
        <v>5</v>
      </c>
      <c r="C143">
        <f>$C$142-D143</f>
        <v>96</v>
      </c>
      <c r="D143">
        <f t="shared" si="42"/>
        <v>0</v>
      </c>
      <c r="E143">
        <v>0</v>
      </c>
      <c r="F143">
        <v>0</v>
      </c>
      <c r="G143">
        <v>0</v>
      </c>
      <c r="H143">
        <f t="shared" ref="H143:H159" si="43">C143/$C$142</f>
        <v>1</v>
      </c>
      <c r="I143">
        <f t="shared" ref="I143:I159" si="44">H143*100</f>
        <v>100</v>
      </c>
    </row>
    <row r="144" spans="1:9" x14ac:dyDescent="0.3">
      <c r="A144" t="s">
        <v>79</v>
      </c>
      <c r="B144">
        <v>7</v>
      </c>
      <c r="C144">
        <f t="shared" ref="C144:C159" si="45">$C$142-D144</f>
        <v>96</v>
      </c>
      <c r="D144">
        <f t="shared" si="42"/>
        <v>0</v>
      </c>
      <c r="E144">
        <v>0</v>
      </c>
      <c r="F144">
        <v>0</v>
      </c>
      <c r="G144">
        <v>0</v>
      </c>
      <c r="H144">
        <f t="shared" si="43"/>
        <v>1</v>
      </c>
      <c r="I144">
        <f t="shared" si="44"/>
        <v>100</v>
      </c>
    </row>
    <row r="145" spans="1:33" x14ac:dyDescent="0.3">
      <c r="A145" t="s">
        <v>79</v>
      </c>
      <c r="B145">
        <v>10</v>
      </c>
      <c r="C145">
        <f t="shared" si="45"/>
        <v>96</v>
      </c>
      <c r="D145">
        <f t="shared" si="42"/>
        <v>0</v>
      </c>
      <c r="E145">
        <v>0</v>
      </c>
      <c r="F145">
        <v>0</v>
      </c>
      <c r="G145">
        <v>0</v>
      </c>
      <c r="H145">
        <f t="shared" si="43"/>
        <v>1</v>
      </c>
      <c r="I145">
        <f t="shared" si="44"/>
        <v>100</v>
      </c>
    </row>
    <row r="146" spans="1:33" x14ac:dyDescent="0.3">
      <c r="A146" t="s">
        <v>79</v>
      </c>
      <c r="B146">
        <v>12</v>
      </c>
      <c r="C146">
        <f t="shared" si="45"/>
        <v>96</v>
      </c>
      <c r="E146">
        <v>0</v>
      </c>
      <c r="G146">
        <v>0</v>
      </c>
      <c r="H146">
        <f t="shared" si="43"/>
        <v>1</v>
      </c>
      <c r="I146">
        <f t="shared" si="44"/>
        <v>100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45"/>
        <v>96</v>
      </c>
      <c r="E147">
        <v>0</v>
      </c>
      <c r="G147">
        <v>0</v>
      </c>
      <c r="H147">
        <f t="shared" si="43"/>
        <v>1</v>
      </c>
      <c r="I147">
        <f t="shared" si="44"/>
        <v>100</v>
      </c>
    </row>
    <row r="148" spans="1:33" x14ac:dyDescent="0.3">
      <c r="A148" t="s">
        <v>79</v>
      </c>
      <c r="B148">
        <v>17</v>
      </c>
      <c r="C148">
        <f t="shared" si="45"/>
        <v>84</v>
      </c>
      <c r="D148">
        <f t="shared" ref="D148:D155" si="46">SUM(E148:F148,D147)</f>
        <v>12</v>
      </c>
      <c r="E148">
        <v>12</v>
      </c>
      <c r="F148">
        <v>0</v>
      </c>
      <c r="G148">
        <v>0</v>
      </c>
      <c r="H148">
        <f t="shared" si="43"/>
        <v>0.875</v>
      </c>
      <c r="I148">
        <f t="shared" si="44"/>
        <v>87.5</v>
      </c>
    </row>
    <row r="149" spans="1:33" x14ac:dyDescent="0.3">
      <c r="A149" t="s">
        <v>79</v>
      </c>
      <c r="B149">
        <v>19</v>
      </c>
      <c r="C149">
        <f t="shared" si="45"/>
        <v>71</v>
      </c>
      <c r="D149">
        <f t="shared" si="46"/>
        <v>25</v>
      </c>
      <c r="E149">
        <v>13</v>
      </c>
      <c r="F149">
        <v>0</v>
      </c>
      <c r="G149">
        <v>0</v>
      </c>
      <c r="H149">
        <f t="shared" si="43"/>
        <v>0.73958333333333337</v>
      </c>
      <c r="I149">
        <f t="shared" si="44"/>
        <v>73.958333333333343</v>
      </c>
    </row>
    <row r="150" spans="1:33" x14ac:dyDescent="0.3">
      <c r="A150" t="s">
        <v>79</v>
      </c>
      <c r="B150">
        <v>21</v>
      </c>
      <c r="C150">
        <f t="shared" si="45"/>
        <v>59</v>
      </c>
      <c r="D150">
        <f t="shared" si="46"/>
        <v>37</v>
      </c>
      <c r="E150">
        <v>12</v>
      </c>
      <c r="F150">
        <v>0</v>
      </c>
      <c r="G150">
        <v>0</v>
      </c>
      <c r="H150">
        <f t="shared" si="43"/>
        <v>0.61458333333333337</v>
      </c>
      <c r="I150">
        <f t="shared" si="44"/>
        <v>61.458333333333336</v>
      </c>
    </row>
    <row r="151" spans="1:33" x14ac:dyDescent="0.3">
      <c r="A151" t="s">
        <v>79</v>
      </c>
      <c r="B151">
        <v>24</v>
      </c>
      <c r="C151">
        <f t="shared" si="45"/>
        <v>46</v>
      </c>
      <c r="D151">
        <f t="shared" si="46"/>
        <v>50</v>
      </c>
      <c r="E151">
        <v>13</v>
      </c>
      <c r="F151">
        <v>0</v>
      </c>
      <c r="G151">
        <v>0</v>
      </c>
      <c r="H151">
        <f t="shared" si="43"/>
        <v>0.47916666666666669</v>
      </c>
      <c r="I151">
        <f t="shared" si="44"/>
        <v>47.916666666666671</v>
      </c>
    </row>
    <row r="152" spans="1:33" x14ac:dyDescent="0.3">
      <c r="A152" t="s">
        <v>79</v>
      </c>
      <c r="B152">
        <v>26</v>
      </c>
      <c r="C152">
        <f t="shared" si="45"/>
        <v>34</v>
      </c>
      <c r="D152">
        <f t="shared" si="46"/>
        <v>62</v>
      </c>
      <c r="E152">
        <v>12</v>
      </c>
      <c r="F152">
        <v>0</v>
      </c>
      <c r="G152">
        <v>0</v>
      </c>
      <c r="H152">
        <f t="shared" si="43"/>
        <v>0.35416666666666669</v>
      </c>
      <c r="I152">
        <f t="shared" si="44"/>
        <v>35.416666666666671</v>
      </c>
    </row>
    <row r="153" spans="1:33" x14ac:dyDescent="0.3">
      <c r="A153" t="s">
        <v>79</v>
      </c>
      <c r="B153">
        <v>28</v>
      </c>
      <c r="C153">
        <f t="shared" si="45"/>
        <v>14</v>
      </c>
      <c r="D153">
        <f>SUM(E153:F153,D152)</f>
        <v>82</v>
      </c>
      <c r="E153">
        <v>20</v>
      </c>
      <c r="F153">
        <v>0</v>
      </c>
      <c r="G153">
        <v>0</v>
      </c>
      <c r="H153">
        <f t="shared" si="43"/>
        <v>0.14583333333333334</v>
      </c>
      <c r="I153">
        <f t="shared" si="44"/>
        <v>14.583333333333334</v>
      </c>
    </row>
    <row r="154" spans="1:33" x14ac:dyDescent="0.3">
      <c r="A154" t="s">
        <v>79</v>
      </c>
      <c r="B154">
        <v>32</v>
      </c>
      <c r="C154">
        <f t="shared" si="45"/>
        <v>3</v>
      </c>
      <c r="D154">
        <f t="shared" si="46"/>
        <v>93</v>
      </c>
      <c r="E154">
        <v>11</v>
      </c>
      <c r="F154">
        <v>0</v>
      </c>
      <c r="G154">
        <v>0</v>
      </c>
      <c r="H154">
        <f t="shared" si="43"/>
        <v>3.125E-2</v>
      </c>
      <c r="I154">
        <f t="shared" si="44"/>
        <v>3.125</v>
      </c>
    </row>
    <row r="155" spans="1:33" x14ac:dyDescent="0.3">
      <c r="A155" t="s">
        <v>79</v>
      </c>
      <c r="B155">
        <v>34</v>
      </c>
      <c r="C155">
        <f t="shared" si="45"/>
        <v>0</v>
      </c>
      <c r="D155">
        <f t="shared" si="46"/>
        <v>96</v>
      </c>
      <c r="E155">
        <v>3</v>
      </c>
      <c r="F155">
        <v>0</v>
      </c>
      <c r="G155">
        <v>0</v>
      </c>
      <c r="H155">
        <f t="shared" si="43"/>
        <v>0</v>
      </c>
      <c r="I155">
        <f t="shared" si="44"/>
        <v>0</v>
      </c>
    </row>
    <row r="156" spans="1:33" x14ac:dyDescent="0.3">
      <c r="A156" t="s">
        <v>79</v>
      </c>
      <c r="B156">
        <v>37</v>
      </c>
      <c r="C156">
        <f t="shared" si="45"/>
        <v>0</v>
      </c>
      <c r="D156">
        <f>SUM(E156:F156,D155)</f>
        <v>96</v>
      </c>
      <c r="E156">
        <v>0</v>
      </c>
      <c r="F156">
        <v>0</v>
      </c>
      <c r="G156">
        <v>0</v>
      </c>
      <c r="H156">
        <f t="shared" si="43"/>
        <v>0</v>
      </c>
      <c r="I156">
        <f t="shared" si="44"/>
        <v>0</v>
      </c>
    </row>
    <row r="157" spans="1:33" x14ac:dyDescent="0.3">
      <c r="A157" t="s">
        <v>79</v>
      </c>
      <c r="B157">
        <v>39</v>
      </c>
      <c r="C157">
        <f t="shared" si="45"/>
        <v>0</v>
      </c>
      <c r="D157">
        <f t="shared" ref="D157:D159" si="47">SUM(E157:F157,D156)</f>
        <v>96</v>
      </c>
      <c r="E157">
        <v>0</v>
      </c>
      <c r="F157">
        <v>0</v>
      </c>
      <c r="G157">
        <v>0</v>
      </c>
      <c r="H157">
        <f t="shared" si="43"/>
        <v>0</v>
      </c>
      <c r="I157">
        <f t="shared" si="44"/>
        <v>0</v>
      </c>
    </row>
    <row r="158" spans="1:33" x14ac:dyDescent="0.3">
      <c r="A158" t="s">
        <v>79</v>
      </c>
      <c r="B158">
        <v>41</v>
      </c>
      <c r="C158">
        <f t="shared" si="45"/>
        <v>0</v>
      </c>
      <c r="D158">
        <f t="shared" si="47"/>
        <v>96</v>
      </c>
      <c r="E158">
        <v>0</v>
      </c>
      <c r="F158">
        <v>0</v>
      </c>
      <c r="G158">
        <v>0</v>
      </c>
      <c r="H158">
        <f t="shared" si="43"/>
        <v>0</v>
      </c>
      <c r="I158">
        <f t="shared" si="44"/>
        <v>0</v>
      </c>
    </row>
    <row r="159" spans="1:33" x14ac:dyDescent="0.3">
      <c r="A159" t="s">
        <v>79</v>
      </c>
      <c r="B159">
        <v>44</v>
      </c>
      <c r="C159">
        <f t="shared" si="45"/>
        <v>0</v>
      </c>
      <c r="D159">
        <f t="shared" si="47"/>
        <v>96</v>
      </c>
      <c r="E159">
        <v>0</v>
      </c>
      <c r="F159">
        <v>0</v>
      </c>
      <c r="G159">
        <v>0</v>
      </c>
      <c r="H159">
        <f t="shared" si="43"/>
        <v>0</v>
      </c>
      <c r="I159">
        <f t="shared" si="44"/>
        <v>0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67</v>
      </c>
      <c r="D161" s="8">
        <f t="shared" ref="D161:D164" si="48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67</v>
      </c>
      <c r="D162">
        <f t="shared" si="48"/>
        <v>0</v>
      </c>
      <c r="E162">
        <v>0</v>
      </c>
      <c r="F162">
        <v>0</v>
      </c>
      <c r="G162">
        <v>0</v>
      </c>
      <c r="H162">
        <f t="shared" ref="H162:H180" si="49">C162/$C$161</f>
        <v>1</v>
      </c>
      <c r="I162">
        <f t="shared" ref="I162:I180" si="50">H162*100</f>
        <v>100</v>
      </c>
    </row>
    <row r="163" spans="1:9" x14ac:dyDescent="0.3">
      <c r="A163" s="8" t="s">
        <v>80</v>
      </c>
      <c r="B163">
        <v>7</v>
      </c>
      <c r="C163">
        <f t="shared" ref="C163:C180" si="51">$C$161-D163</f>
        <v>67</v>
      </c>
      <c r="D163">
        <f t="shared" si="48"/>
        <v>0</v>
      </c>
      <c r="E163">
        <v>0</v>
      </c>
      <c r="F163">
        <v>0</v>
      </c>
      <c r="G163">
        <v>0</v>
      </c>
      <c r="H163">
        <f t="shared" si="49"/>
        <v>1</v>
      </c>
      <c r="I163">
        <f t="shared" si="50"/>
        <v>100</v>
      </c>
    </row>
    <row r="164" spans="1:9" x14ac:dyDescent="0.3">
      <c r="A164" s="8" t="s">
        <v>80</v>
      </c>
      <c r="B164">
        <v>10</v>
      </c>
      <c r="C164">
        <f t="shared" si="51"/>
        <v>67</v>
      </c>
      <c r="D164">
        <f t="shared" si="48"/>
        <v>0</v>
      </c>
      <c r="E164">
        <v>0</v>
      </c>
      <c r="F164">
        <v>0</v>
      </c>
      <c r="G164">
        <v>0</v>
      </c>
      <c r="H164">
        <f t="shared" si="49"/>
        <v>1</v>
      </c>
      <c r="I164">
        <f t="shared" si="50"/>
        <v>100</v>
      </c>
    </row>
    <row r="165" spans="1:9" x14ac:dyDescent="0.3">
      <c r="A165" s="8" t="s">
        <v>80</v>
      </c>
      <c r="B165">
        <v>12</v>
      </c>
      <c r="C165">
        <f t="shared" si="51"/>
        <v>67</v>
      </c>
      <c r="E165">
        <v>0</v>
      </c>
      <c r="G165">
        <v>0</v>
      </c>
      <c r="H165">
        <f t="shared" si="49"/>
        <v>1</v>
      </c>
      <c r="I165">
        <f t="shared" si="50"/>
        <v>100</v>
      </c>
    </row>
    <row r="166" spans="1:9" x14ac:dyDescent="0.3">
      <c r="A166" s="8" t="s">
        <v>80</v>
      </c>
      <c r="B166">
        <v>14</v>
      </c>
      <c r="C166">
        <f t="shared" si="51"/>
        <v>67</v>
      </c>
      <c r="E166">
        <v>0</v>
      </c>
      <c r="G166">
        <v>0</v>
      </c>
      <c r="H166">
        <f t="shared" si="49"/>
        <v>1</v>
      </c>
      <c r="I166">
        <f t="shared" si="50"/>
        <v>100</v>
      </c>
    </row>
    <row r="167" spans="1:9" x14ac:dyDescent="0.3">
      <c r="A167" s="8" t="s">
        <v>80</v>
      </c>
      <c r="B167">
        <v>17</v>
      </c>
      <c r="C167">
        <f t="shared" si="51"/>
        <v>53</v>
      </c>
      <c r="D167">
        <f t="shared" ref="D167:D174" si="52">SUM(E167:F167,D166)</f>
        <v>14</v>
      </c>
      <c r="E167">
        <v>14</v>
      </c>
      <c r="G167">
        <v>0</v>
      </c>
      <c r="H167">
        <f t="shared" si="49"/>
        <v>0.79104477611940294</v>
      </c>
      <c r="I167">
        <f t="shared" si="50"/>
        <v>79.104477611940297</v>
      </c>
    </row>
    <row r="168" spans="1:9" x14ac:dyDescent="0.3">
      <c r="A168" s="8" t="s">
        <v>80</v>
      </c>
      <c r="B168">
        <v>19</v>
      </c>
      <c r="C168">
        <f t="shared" si="51"/>
        <v>29</v>
      </c>
      <c r="D168">
        <f t="shared" si="52"/>
        <v>38</v>
      </c>
      <c r="E168">
        <v>24</v>
      </c>
      <c r="G168">
        <v>0</v>
      </c>
      <c r="H168">
        <f t="shared" si="49"/>
        <v>0.43283582089552236</v>
      </c>
      <c r="I168">
        <f t="shared" si="50"/>
        <v>43.283582089552233</v>
      </c>
    </row>
    <row r="169" spans="1:9" x14ac:dyDescent="0.3">
      <c r="A169" s="8" t="s">
        <v>80</v>
      </c>
      <c r="B169">
        <v>21</v>
      </c>
      <c r="C169">
        <f t="shared" si="51"/>
        <v>18</v>
      </c>
      <c r="D169">
        <f t="shared" si="52"/>
        <v>49</v>
      </c>
      <c r="E169">
        <v>11</v>
      </c>
      <c r="G169">
        <v>0</v>
      </c>
      <c r="H169">
        <f t="shared" si="49"/>
        <v>0.26865671641791045</v>
      </c>
      <c r="I169">
        <f t="shared" si="50"/>
        <v>26.865671641791046</v>
      </c>
    </row>
    <row r="170" spans="1:9" x14ac:dyDescent="0.3">
      <c r="A170" s="8" t="s">
        <v>80</v>
      </c>
      <c r="B170">
        <v>24</v>
      </c>
      <c r="C170">
        <f t="shared" si="51"/>
        <v>8</v>
      </c>
      <c r="D170">
        <f t="shared" si="52"/>
        <v>59</v>
      </c>
      <c r="E170">
        <v>10</v>
      </c>
      <c r="G170">
        <v>0</v>
      </c>
      <c r="H170">
        <f t="shared" si="49"/>
        <v>0.11940298507462686</v>
      </c>
      <c r="I170">
        <f t="shared" si="50"/>
        <v>11.940298507462686</v>
      </c>
    </row>
    <row r="171" spans="1:9" x14ac:dyDescent="0.3">
      <c r="A171" s="8" t="s">
        <v>80</v>
      </c>
      <c r="B171">
        <v>26</v>
      </c>
      <c r="C171">
        <f t="shared" si="51"/>
        <v>1</v>
      </c>
      <c r="D171">
        <f t="shared" si="52"/>
        <v>66</v>
      </c>
      <c r="E171">
        <v>7</v>
      </c>
      <c r="G171">
        <v>0</v>
      </c>
      <c r="H171">
        <f t="shared" si="49"/>
        <v>1.4925373134328358E-2</v>
      </c>
      <c r="I171">
        <f t="shared" si="50"/>
        <v>1.4925373134328357</v>
      </c>
    </row>
    <row r="172" spans="1:9" x14ac:dyDescent="0.3">
      <c r="A172" s="8" t="s">
        <v>80</v>
      </c>
      <c r="B172">
        <v>28</v>
      </c>
      <c r="C172">
        <f>$C$161-D172</f>
        <v>0</v>
      </c>
      <c r="D172">
        <f t="shared" si="52"/>
        <v>67</v>
      </c>
      <c r="E172">
        <v>1</v>
      </c>
      <c r="F172">
        <v>0</v>
      </c>
      <c r="G172">
        <v>0</v>
      </c>
      <c r="H172">
        <f t="shared" si="49"/>
        <v>0</v>
      </c>
      <c r="I172">
        <f t="shared" si="50"/>
        <v>0</v>
      </c>
    </row>
    <row r="173" spans="1:9" x14ac:dyDescent="0.3">
      <c r="A173" s="8" t="s">
        <v>80</v>
      </c>
      <c r="B173">
        <v>32</v>
      </c>
      <c r="C173">
        <f t="shared" si="51"/>
        <v>0</v>
      </c>
      <c r="D173">
        <f t="shared" si="52"/>
        <v>67</v>
      </c>
      <c r="F173">
        <v>0</v>
      </c>
      <c r="G173">
        <v>0</v>
      </c>
      <c r="H173">
        <f t="shared" si="49"/>
        <v>0</v>
      </c>
      <c r="I173">
        <f t="shared" si="50"/>
        <v>0</v>
      </c>
    </row>
    <row r="174" spans="1:9" x14ac:dyDescent="0.3">
      <c r="A174" s="8" t="s">
        <v>80</v>
      </c>
      <c r="B174">
        <v>34</v>
      </c>
      <c r="C174">
        <f t="shared" si="51"/>
        <v>0</v>
      </c>
      <c r="D174">
        <f t="shared" si="52"/>
        <v>67</v>
      </c>
      <c r="F174">
        <v>0</v>
      </c>
      <c r="G174">
        <v>0</v>
      </c>
      <c r="H174">
        <f t="shared" si="49"/>
        <v>0</v>
      </c>
      <c r="I174">
        <f t="shared" si="50"/>
        <v>0</v>
      </c>
    </row>
    <row r="175" spans="1:9" x14ac:dyDescent="0.3">
      <c r="A175" s="8" t="s">
        <v>80</v>
      </c>
      <c r="B175">
        <v>37</v>
      </c>
      <c r="C175">
        <f t="shared" si="51"/>
        <v>0</v>
      </c>
      <c r="D175">
        <f>SUM(E175:F175,D174)</f>
        <v>67</v>
      </c>
      <c r="F175">
        <v>0</v>
      </c>
      <c r="G175">
        <v>0</v>
      </c>
      <c r="H175">
        <f t="shared" si="49"/>
        <v>0</v>
      </c>
      <c r="I175">
        <f t="shared" si="50"/>
        <v>0</v>
      </c>
    </row>
    <row r="176" spans="1:9" x14ac:dyDescent="0.3">
      <c r="A176" s="8" t="s">
        <v>80</v>
      </c>
      <c r="B176">
        <v>39</v>
      </c>
      <c r="C176">
        <f t="shared" si="51"/>
        <v>0</v>
      </c>
      <c r="D176">
        <f t="shared" ref="D176:D180" si="53">SUM(E176:F176,D175)</f>
        <v>67</v>
      </c>
      <c r="F176">
        <v>0</v>
      </c>
      <c r="G176">
        <v>0</v>
      </c>
      <c r="H176">
        <f t="shared" si="49"/>
        <v>0</v>
      </c>
      <c r="I176">
        <f t="shared" si="50"/>
        <v>0</v>
      </c>
    </row>
    <row r="177" spans="1:9" x14ac:dyDescent="0.3">
      <c r="A177" s="8" t="s">
        <v>80</v>
      </c>
      <c r="B177">
        <v>41</v>
      </c>
      <c r="C177">
        <f t="shared" si="51"/>
        <v>0</v>
      </c>
      <c r="D177">
        <f t="shared" si="53"/>
        <v>67</v>
      </c>
      <c r="F177">
        <v>0</v>
      </c>
      <c r="G177">
        <v>0</v>
      </c>
      <c r="H177">
        <f t="shared" si="49"/>
        <v>0</v>
      </c>
      <c r="I177">
        <f t="shared" si="50"/>
        <v>0</v>
      </c>
    </row>
    <row r="178" spans="1:9" x14ac:dyDescent="0.3">
      <c r="A178" s="8" t="s">
        <v>80</v>
      </c>
      <c r="B178">
        <v>44</v>
      </c>
      <c r="C178">
        <f t="shared" si="51"/>
        <v>0</v>
      </c>
      <c r="D178">
        <f t="shared" si="53"/>
        <v>67</v>
      </c>
      <c r="F178">
        <v>0</v>
      </c>
      <c r="G178">
        <v>0</v>
      </c>
      <c r="H178">
        <f t="shared" si="49"/>
        <v>0</v>
      </c>
      <c r="I178">
        <f t="shared" si="50"/>
        <v>0</v>
      </c>
    </row>
    <row r="179" spans="1:9" x14ac:dyDescent="0.3">
      <c r="A179" s="8" t="s">
        <v>80</v>
      </c>
      <c r="B179">
        <v>46</v>
      </c>
      <c r="C179">
        <f t="shared" si="51"/>
        <v>0</v>
      </c>
      <c r="D179">
        <f t="shared" si="53"/>
        <v>67</v>
      </c>
      <c r="F179">
        <v>0</v>
      </c>
      <c r="H179">
        <f t="shared" si="49"/>
        <v>0</v>
      </c>
      <c r="I179">
        <f t="shared" si="50"/>
        <v>0</v>
      </c>
    </row>
    <row r="180" spans="1:9" x14ac:dyDescent="0.3">
      <c r="A180" s="8" t="s">
        <v>80</v>
      </c>
      <c r="B180">
        <v>47</v>
      </c>
      <c r="C180">
        <f t="shared" si="51"/>
        <v>0</v>
      </c>
      <c r="D180">
        <f t="shared" si="53"/>
        <v>67</v>
      </c>
      <c r="F180">
        <v>0</v>
      </c>
      <c r="H180">
        <f t="shared" si="49"/>
        <v>0</v>
      </c>
      <c r="I180">
        <f t="shared" si="50"/>
        <v>0</v>
      </c>
    </row>
    <row r="181" spans="1:9" x14ac:dyDescent="0.3">
      <c r="A181" t="s">
        <v>81</v>
      </c>
      <c r="B181">
        <v>0</v>
      </c>
      <c r="C181">
        <v>61</v>
      </c>
      <c r="D181">
        <f t="shared" ref="D181:D184" si="54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61</v>
      </c>
      <c r="D182">
        <f t="shared" si="54"/>
        <v>0</v>
      </c>
      <c r="E182">
        <v>0</v>
      </c>
      <c r="F182">
        <v>0</v>
      </c>
      <c r="G182">
        <v>0</v>
      </c>
      <c r="H182">
        <f t="shared" ref="H182:H199" si="55">C182/$C$181</f>
        <v>1</v>
      </c>
      <c r="I182">
        <f t="shared" ref="I182:I198" si="56">H182*100</f>
        <v>100</v>
      </c>
    </row>
    <row r="183" spans="1:9" x14ac:dyDescent="0.3">
      <c r="A183" t="s">
        <v>81</v>
      </c>
      <c r="B183">
        <v>7</v>
      </c>
      <c r="C183">
        <f t="shared" ref="C183:C198" si="57">$C$181-D183</f>
        <v>61</v>
      </c>
      <c r="D183">
        <f t="shared" si="54"/>
        <v>0</v>
      </c>
      <c r="E183">
        <v>0</v>
      </c>
      <c r="F183">
        <v>0</v>
      </c>
      <c r="G183">
        <v>0</v>
      </c>
      <c r="H183">
        <f t="shared" si="55"/>
        <v>1</v>
      </c>
      <c r="I183">
        <f t="shared" si="56"/>
        <v>100</v>
      </c>
    </row>
    <row r="184" spans="1:9" x14ac:dyDescent="0.3">
      <c r="A184" t="s">
        <v>81</v>
      </c>
      <c r="B184">
        <v>10</v>
      </c>
      <c r="C184">
        <f t="shared" si="57"/>
        <v>61</v>
      </c>
      <c r="D184">
        <f t="shared" si="54"/>
        <v>0</v>
      </c>
      <c r="E184">
        <v>0</v>
      </c>
      <c r="F184">
        <v>0</v>
      </c>
      <c r="G184">
        <v>0</v>
      </c>
      <c r="H184">
        <f t="shared" si="55"/>
        <v>1</v>
      </c>
      <c r="I184">
        <f t="shared" si="56"/>
        <v>100</v>
      </c>
    </row>
    <row r="185" spans="1:9" x14ac:dyDescent="0.3">
      <c r="A185" t="s">
        <v>81</v>
      </c>
      <c r="B185">
        <v>12</v>
      </c>
      <c r="C185">
        <f t="shared" si="57"/>
        <v>61</v>
      </c>
      <c r="F185">
        <v>0</v>
      </c>
      <c r="G185">
        <v>0</v>
      </c>
      <c r="H185">
        <f t="shared" si="55"/>
        <v>1</v>
      </c>
      <c r="I185">
        <f t="shared" si="56"/>
        <v>100</v>
      </c>
    </row>
    <row r="186" spans="1:9" x14ac:dyDescent="0.3">
      <c r="A186" t="s">
        <v>81</v>
      </c>
      <c r="B186">
        <v>14</v>
      </c>
      <c r="C186">
        <f t="shared" si="57"/>
        <v>61</v>
      </c>
      <c r="F186">
        <v>0</v>
      </c>
      <c r="G186">
        <v>0</v>
      </c>
      <c r="H186">
        <f t="shared" si="55"/>
        <v>1</v>
      </c>
      <c r="I186">
        <f t="shared" si="56"/>
        <v>100</v>
      </c>
    </row>
    <row r="187" spans="1:9" x14ac:dyDescent="0.3">
      <c r="A187" t="s">
        <v>81</v>
      </c>
      <c r="B187">
        <v>17</v>
      </c>
      <c r="C187">
        <f t="shared" si="57"/>
        <v>39</v>
      </c>
      <c r="D187">
        <f t="shared" ref="D187:D198" si="58">SUM(E187:F187,D186)</f>
        <v>22</v>
      </c>
      <c r="E187">
        <v>22</v>
      </c>
      <c r="F187">
        <v>0</v>
      </c>
      <c r="G187">
        <v>0</v>
      </c>
      <c r="H187">
        <f t="shared" si="55"/>
        <v>0.63934426229508201</v>
      </c>
      <c r="I187">
        <f t="shared" si="56"/>
        <v>63.934426229508205</v>
      </c>
    </row>
    <row r="188" spans="1:9" x14ac:dyDescent="0.3">
      <c r="A188" t="s">
        <v>81</v>
      </c>
      <c r="B188">
        <v>19</v>
      </c>
      <c r="C188">
        <f t="shared" si="57"/>
        <v>20</v>
      </c>
      <c r="D188">
        <f t="shared" si="58"/>
        <v>41</v>
      </c>
      <c r="E188">
        <v>19</v>
      </c>
      <c r="G188">
        <v>0</v>
      </c>
      <c r="H188">
        <f t="shared" si="55"/>
        <v>0.32786885245901637</v>
      </c>
      <c r="I188">
        <f t="shared" si="56"/>
        <v>32.786885245901637</v>
      </c>
    </row>
    <row r="189" spans="1:9" x14ac:dyDescent="0.3">
      <c r="A189" t="s">
        <v>81</v>
      </c>
      <c r="B189">
        <v>21</v>
      </c>
      <c r="C189">
        <f t="shared" si="57"/>
        <v>11</v>
      </c>
      <c r="D189">
        <f t="shared" si="58"/>
        <v>50</v>
      </c>
      <c r="E189">
        <v>9</v>
      </c>
      <c r="G189">
        <v>0</v>
      </c>
      <c r="H189">
        <f t="shared" si="55"/>
        <v>0.18032786885245902</v>
      </c>
      <c r="I189">
        <f t="shared" si="56"/>
        <v>18.032786885245901</v>
      </c>
    </row>
    <row r="190" spans="1:9" x14ac:dyDescent="0.3">
      <c r="A190" t="s">
        <v>81</v>
      </c>
      <c r="B190">
        <v>24</v>
      </c>
      <c r="C190">
        <f t="shared" si="57"/>
        <v>7</v>
      </c>
      <c r="D190">
        <f t="shared" si="58"/>
        <v>54</v>
      </c>
      <c r="E190">
        <v>4</v>
      </c>
      <c r="G190">
        <v>0</v>
      </c>
      <c r="H190">
        <f t="shared" si="55"/>
        <v>0.11475409836065574</v>
      </c>
      <c r="I190">
        <f t="shared" si="56"/>
        <v>11.475409836065573</v>
      </c>
    </row>
    <row r="191" spans="1:9" x14ac:dyDescent="0.3">
      <c r="A191" t="s">
        <v>81</v>
      </c>
      <c r="B191">
        <v>26</v>
      </c>
      <c r="C191">
        <f t="shared" si="57"/>
        <v>3</v>
      </c>
      <c r="D191">
        <f t="shared" si="58"/>
        <v>58</v>
      </c>
      <c r="E191">
        <v>4</v>
      </c>
      <c r="G191">
        <v>0</v>
      </c>
      <c r="H191">
        <f t="shared" si="55"/>
        <v>4.9180327868852458E-2</v>
      </c>
      <c r="I191">
        <f t="shared" si="56"/>
        <v>4.918032786885246</v>
      </c>
    </row>
    <row r="192" spans="1:9" x14ac:dyDescent="0.3">
      <c r="A192" t="s">
        <v>81</v>
      </c>
      <c r="B192">
        <v>29</v>
      </c>
      <c r="C192">
        <f t="shared" si="57"/>
        <v>0</v>
      </c>
      <c r="D192">
        <f t="shared" si="58"/>
        <v>61</v>
      </c>
      <c r="E192">
        <v>3</v>
      </c>
      <c r="G192">
        <v>0</v>
      </c>
      <c r="H192">
        <f t="shared" si="55"/>
        <v>0</v>
      </c>
      <c r="I192">
        <f t="shared" si="56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8"/>
        <v>61</v>
      </c>
      <c r="G193">
        <v>0</v>
      </c>
      <c r="H193">
        <f t="shared" si="55"/>
        <v>0</v>
      </c>
      <c r="I193">
        <f t="shared" si="56"/>
        <v>0</v>
      </c>
    </row>
    <row r="194" spans="1:9" x14ac:dyDescent="0.3">
      <c r="A194" t="s">
        <v>81</v>
      </c>
      <c r="B194">
        <v>33</v>
      </c>
      <c r="C194">
        <f t="shared" si="57"/>
        <v>0</v>
      </c>
      <c r="D194">
        <f t="shared" si="58"/>
        <v>61</v>
      </c>
      <c r="G194">
        <v>0</v>
      </c>
      <c r="H194">
        <f t="shared" si="55"/>
        <v>0</v>
      </c>
      <c r="I194">
        <f t="shared" si="56"/>
        <v>0</v>
      </c>
    </row>
    <row r="195" spans="1:9" x14ac:dyDescent="0.3">
      <c r="A195" t="s">
        <v>81</v>
      </c>
      <c r="B195">
        <v>35</v>
      </c>
      <c r="C195">
        <f t="shared" si="57"/>
        <v>0</v>
      </c>
      <c r="D195">
        <f t="shared" si="58"/>
        <v>61</v>
      </c>
      <c r="G195">
        <v>0</v>
      </c>
      <c r="H195">
        <f t="shared" si="55"/>
        <v>0</v>
      </c>
      <c r="I195">
        <f t="shared" si="56"/>
        <v>0</v>
      </c>
    </row>
    <row r="196" spans="1:9" x14ac:dyDescent="0.3">
      <c r="A196" t="s">
        <v>81</v>
      </c>
      <c r="B196">
        <v>38</v>
      </c>
      <c r="C196">
        <f t="shared" si="57"/>
        <v>0</v>
      </c>
      <c r="D196">
        <f t="shared" si="58"/>
        <v>61</v>
      </c>
      <c r="G196">
        <v>0</v>
      </c>
      <c r="H196">
        <f t="shared" si="55"/>
        <v>0</v>
      </c>
      <c r="I196">
        <f t="shared" si="56"/>
        <v>0</v>
      </c>
    </row>
    <row r="197" spans="1:9" x14ac:dyDescent="0.3">
      <c r="A197" t="s">
        <v>81</v>
      </c>
      <c r="B197">
        <v>40</v>
      </c>
      <c r="C197">
        <f t="shared" si="57"/>
        <v>0</v>
      </c>
      <c r="D197">
        <f t="shared" si="58"/>
        <v>61</v>
      </c>
      <c r="G197">
        <v>0</v>
      </c>
      <c r="H197">
        <f t="shared" si="55"/>
        <v>0</v>
      </c>
      <c r="I197">
        <f t="shared" si="56"/>
        <v>0</v>
      </c>
    </row>
    <row r="198" spans="1:9" x14ac:dyDescent="0.3">
      <c r="A198" t="s">
        <v>81</v>
      </c>
      <c r="C198">
        <f t="shared" si="57"/>
        <v>0</v>
      </c>
      <c r="D198">
        <f t="shared" si="58"/>
        <v>61</v>
      </c>
      <c r="F198">
        <v>0</v>
      </c>
      <c r="G198">
        <v>0</v>
      </c>
      <c r="H198">
        <f t="shared" si="55"/>
        <v>0</v>
      </c>
      <c r="I198">
        <f t="shared" si="56"/>
        <v>0</v>
      </c>
    </row>
    <row r="199" spans="1:9" x14ac:dyDescent="0.3">
      <c r="H199">
        <f t="shared" si="55"/>
        <v>0</v>
      </c>
    </row>
    <row r="259" spans="1:9" x14ac:dyDescent="0.3">
      <c r="A259">
        <v>14</v>
      </c>
      <c r="B259">
        <v>14</v>
      </c>
      <c r="C259">
        <f t="shared" ref="C259:C270" si="59">$C$254-D259</f>
        <v>0</v>
      </c>
      <c r="D259">
        <f t="shared" ref="D259:D267" si="60">SUM(E259:F259,D258)</f>
        <v>0</v>
      </c>
      <c r="E259">
        <v>0</v>
      </c>
      <c r="F259">
        <v>0</v>
      </c>
      <c r="G259">
        <v>0</v>
      </c>
      <c r="H259" t="e">
        <f t="shared" ref="H259:H270" si="61">C259/$C$254</f>
        <v>#DIV/0!</v>
      </c>
      <c r="I259" t="e">
        <f t="shared" ref="I259:I271" si="62">H259*100</f>
        <v>#DIV/0!</v>
      </c>
    </row>
    <row r="260" spans="1:9" x14ac:dyDescent="0.3">
      <c r="A260">
        <v>14</v>
      </c>
      <c r="B260">
        <v>17</v>
      </c>
      <c r="C260">
        <f t="shared" si="59"/>
        <v>0</v>
      </c>
      <c r="D260">
        <f t="shared" si="60"/>
        <v>0</v>
      </c>
      <c r="E260">
        <v>0</v>
      </c>
      <c r="F260">
        <v>0</v>
      </c>
      <c r="G260">
        <v>0</v>
      </c>
      <c r="H260" t="e">
        <f t="shared" si="61"/>
        <v>#DIV/0!</v>
      </c>
      <c r="I260" t="e">
        <f t="shared" si="62"/>
        <v>#DIV/0!</v>
      </c>
    </row>
    <row r="261" spans="1:9" x14ac:dyDescent="0.3">
      <c r="A261">
        <v>14</v>
      </c>
      <c r="B261">
        <v>19</v>
      </c>
      <c r="C261">
        <f t="shared" si="59"/>
        <v>-1</v>
      </c>
      <c r="D261">
        <f t="shared" si="60"/>
        <v>1</v>
      </c>
      <c r="E261">
        <v>1</v>
      </c>
      <c r="F261">
        <v>0</v>
      </c>
      <c r="G261">
        <v>0</v>
      </c>
      <c r="H261" t="e">
        <f t="shared" si="61"/>
        <v>#DIV/0!</v>
      </c>
      <c r="I261" t="e">
        <f t="shared" si="62"/>
        <v>#DIV/0!</v>
      </c>
    </row>
    <row r="262" spans="1:9" x14ac:dyDescent="0.3">
      <c r="A262">
        <v>14</v>
      </c>
      <c r="B262">
        <v>21</v>
      </c>
      <c r="C262">
        <f t="shared" si="59"/>
        <v>-5</v>
      </c>
      <c r="D262">
        <f t="shared" si="60"/>
        <v>5</v>
      </c>
      <c r="E262">
        <v>2</v>
      </c>
      <c r="F262">
        <v>2</v>
      </c>
      <c r="G262">
        <v>0</v>
      </c>
      <c r="H262" t="e">
        <f t="shared" si="61"/>
        <v>#DIV/0!</v>
      </c>
      <c r="I262" t="e">
        <f t="shared" si="62"/>
        <v>#DIV/0!</v>
      </c>
    </row>
    <row r="263" spans="1:9" x14ac:dyDescent="0.3">
      <c r="A263">
        <v>14</v>
      </c>
      <c r="B263">
        <v>24</v>
      </c>
      <c r="C263">
        <f t="shared" si="59"/>
        <v>-19</v>
      </c>
      <c r="D263">
        <f t="shared" si="60"/>
        <v>19</v>
      </c>
      <c r="E263">
        <v>12</v>
      </c>
      <c r="F263">
        <v>2</v>
      </c>
      <c r="G263">
        <v>0</v>
      </c>
      <c r="H263" t="e">
        <f t="shared" si="61"/>
        <v>#DIV/0!</v>
      </c>
      <c r="I263" t="e">
        <f t="shared" si="62"/>
        <v>#DIV/0!</v>
      </c>
    </row>
    <row r="264" spans="1:9" x14ac:dyDescent="0.3">
      <c r="A264">
        <v>14</v>
      </c>
      <c r="B264">
        <v>26</v>
      </c>
      <c r="C264">
        <f t="shared" si="59"/>
        <v>-31</v>
      </c>
      <c r="D264">
        <f t="shared" si="60"/>
        <v>31</v>
      </c>
      <c r="E264">
        <v>11</v>
      </c>
      <c r="F264">
        <v>1</v>
      </c>
      <c r="G264">
        <v>0</v>
      </c>
      <c r="H264" t="e">
        <f t="shared" si="61"/>
        <v>#DIV/0!</v>
      </c>
      <c r="I264" t="e">
        <f t="shared" si="62"/>
        <v>#DIV/0!</v>
      </c>
    </row>
    <row r="265" spans="1:9" x14ac:dyDescent="0.3">
      <c r="A265">
        <v>14</v>
      </c>
      <c r="B265">
        <v>29</v>
      </c>
      <c r="C265">
        <f t="shared" si="59"/>
        <v>-82</v>
      </c>
      <c r="D265">
        <f t="shared" si="60"/>
        <v>82</v>
      </c>
      <c r="E265">
        <v>50</v>
      </c>
      <c r="F265">
        <v>1</v>
      </c>
      <c r="G265">
        <v>0</v>
      </c>
      <c r="H265" t="e">
        <f t="shared" si="61"/>
        <v>#DIV/0!</v>
      </c>
      <c r="I265" t="e">
        <f t="shared" si="62"/>
        <v>#DIV/0!</v>
      </c>
    </row>
    <row r="266" spans="1:9" x14ac:dyDescent="0.3">
      <c r="A266">
        <v>14</v>
      </c>
      <c r="B266">
        <v>31</v>
      </c>
      <c r="C266">
        <f t="shared" si="59"/>
        <v>-92</v>
      </c>
      <c r="D266">
        <f t="shared" si="60"/>
        <v>92</v>
      </c>
      <c r="E266">
        <v>10</v>
      </c>
      <c r="F266">
        <v>0</v>
      </c>
      <c r="G266">
        <v>0</v>
      </c>
      <c r="H266" t="e">
        <f t="shared" si="61"/>
        <v>#DIV/0!</v>
      </c>
      <c r="I266" t="e">
        <f t="shared" si="62"/>
        <v>#DIV/0!</v>
      </c>
    </row>
    <row r="267" spans="1:9" x14ac:dyDescent="0.3">
      <c r="A267">
        <v>14</v>
      </c>
      <c r="B267">
        <v>33</v>
      </c>
      <c r="C267">
        <f t="shared" si="59"/>
        <v>-97</v>
      </c>
      <c r="D267">
        <f t="shared" si="60"/>
        <v>97</v>
      </c>
      <c r="E267">
        <v>5</v>
      </c>
      <c r="F267">
        <v>0</v>
      </c>
      <c r="G267">
        <v>0</v>
      </c>
      <c r="H267" t="e">
        <f t="shared" si="61"/>
        <v>#DIV/0!</v>
      </c>
      <c r="I267" t="e">
        <f t="shared" si="62"/>
        <v>#DIV/0!</v>
      </c>
    </row>
    <row r="268" spans="1:9" x14ac:dyDescent="0.3">
      <c r="A268">
        <v>14</v>
      </c>
      <c r="B268">
        <v>35</v>
      </c>
      <c r="C268">
        <f t="shared" si="59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61"/>
        <v>#DIV/0!</v>
      </c>
      <c r="I268" t="e">
        <f t="shared" si="62"/>
        <v>#DIV/0!</v>
      </c>
    </row>
    <row r="269" spans="1:9" x14ac:dyDescent="0.3">
      <c r="A269">
        <v>14</v>
      </c>
      <c r="B269">
        <v>38</v>
      </c>
      <c r="C269">
        <f t="shared" si="59"/>
        <v>-97</v>
      </c>
      <c r="D269">
        <f t="shared" ref="D269:D271" si="63">SUM(E269:F269,D268)</f>
        <v>97</v>
      </c>
      <c r="E269">
        <v>0</v>
      </c>
      <c r="F269">
        <v>0</v>
      </c>
      <c r="G269">
        <v>0</v>
      </c>
      <c r="H269" t="e">
        <f t="shared" si="61"/>
        <v>#DIV/0!</v>
      </c>
      <c r="I269" t="e">
        <f t="shared" si="62"/>
        <v>#DIV/0!</v>
      </c>
    </row>
    <row r="270" spans="1:9" x14ac:dyDescent="0.3">
      <c r="A270">
        <v>14</v>
      </c>
      <c r="B270">
        <v>40</v>
      </c>
      <c r="C270">
        <f t="shared" si="59"/>
        <v>-97</v>
      </c>
      <c r="D270">
        <f t="shared" si="63"/>
        <v>97</v>
      </c>
      <c r="E270">
        <v>0</v>
      </c>
      <c r="F270">
        <v>0</v>
      </c>
      <c r="G270">
        <v>0</v>
      </c>
      <c r="H270" t="e">
        <f t="shared" si="61"/>
        <v>#DIV/0!</v>
      </c>
      <c r="I270" t="e">
        <f t="shared" si="62"/>
        <v>#DIV/0!</v>
      </c>
    </row>
    <row r="271" spans="1:9" x14ac:dyDescent="0.3">
      <c r="A271">
        <v>14</v>
      </c>
      <c r="C271">
        <f>$C$254-D271</f>
        <v>-97</v>
      </c>
      <c r="D271">
        <f t="shared" si="63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62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64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64"/>
        <v>0</v>
      </c>
      <c r="E273">
        <v>0</v>
      </c>
      <c r="F273">
        <v>0</v>
      </c>
      <c r="G273">
        <v>0</v>
      </c>
      <c r="H273">
        <f t="shared" ref="H273:H289" si="65">C273/$C$272</f>
        <v>1</v>
      </c>
      <c r="I273">
        <f t="shared" ref="I273:I289" si="66">H273*100</f>
        <v>100</v>
      </c>
    </row>
    <row r="274" spans="1:9" x14ac:dyDescent="0.3">
      <c r="A274">
        <v>15</v>
      </c>
      <c r="B274">
        <v>7</v>
      </c>
      <c r="C274">
        <f t="shared" ref="C274:C289" si="67">$C$272-D274</f>
        <v>156</v>
      </c>
      <c r="D274">
        <f t="shared" si="64"/>
        <v>0</v>
      </c>
      <c r="E274">
        <v>0</v>
      </c>
      <c r="F274">
        <v>0</v>
      </c>
      <c r="G274">
        <v>0</v>
      </c>
      <c r="H274">
        <f t="shared" si="65"/>
        <v>1</v>
      </c>
      <c r="I274">
        <f t="shared" si="66"/>
        <v>100</v>
      </c>
    </row>
    <row r="275" spans="1:9" x14ac:dyDescent="0.3">
      <c r="A275">
        <v>15</v>
      </c>
      <c r="B275">
        <v>10</v>
      </c>
      <c r="C275">
        <f t="shared" si="67"/>
        <v>156</v>
      </c>
      <c r="D275">
        <f t="shared" si="64"/>
        <v>0</v>
      </c>
      <c r="E275">
        <v>0</v>
      </c>
      <c r="F275">
        <v>0</v>
      </c>
      <c r="G275">
        <v>0</v>
      </c>
      <c r="H275">
        <f t="shared" si="65"/>
        <v>1</v>
      </c>
      <c r="I275">
        <f t="shared" si="66"/>
        <v>100</v>
      </c>
    </row>
    <row r="276" spans="1:9" x14ac:dyDescent="0.3">
      <c r="A276">
        <v>15</v>
      </c>
      <c r="B276">
        <v>12</v>
      </c>
      <c r="C276">
        <f t="shared" si="67"/>
        <v>153</v>
      </c>
      <c r="D276">
        <f t="shared" ref="D276:D285" si="68">SUM(E276:F276,D275)</f>
        <v>3</v>
      </c>
      <c r="E276">
        <v>3</v>
      </c>
      <c r="F276">
        <v>0</v>
      </c>
      <c r="G276">
        <v>0</v>
      </c>
      <c r="H276">
        <f t="shared" si="65"/>
        <v>0.98076923076923073</v>
      </c>
      <c r="I276">
        <f t="shared" si="66"/>
        <v>98.076923076923066</v>
      </c>
    </row>
    <row r="277" spans="1:9" x14ac:dyDescent="0.3">
      <c r="A277">
        <v>15</v>
      </c>
      <c r="B277">
        <v>14</v>
      </c>
      <c r="C277">
        <f t="shared" si="67"/>
        <v>153</v>
      </c>
      <c r="D277">
        <f t="shared" si="68"/>
        <v>3</v>
      </c>
      <c r="E277">
        <v>0</v>
      </c>
      <c r="F277">
        <v>0</v>
      </c>
      <c r="G277">
        <v>0</v>
      </c>
      <c r="H277">
        <f t="shared" si="65"/>
        <v>0.98076923076923073</v>
      </c>
      <c r="I277">
        <f t="shared" si="66"/>
        <v>98.076923076923066</v>
      </c>
    </row>
    <row r="278" spans="1:9" x14ac:dyDescent="0.3">
      <c r="A278">
        <v>15</v>
      </c>
      <c r="B278">
        <v>17</v>
      </c>
      <c r="C278">
        <f t="shared" si="67"/>
        <v>151</v>
      </c>
      <c r="D278">
        <f t="shared" si="68"/>
        <v>5</v>
      </c>
      <c r="E278">
        <v>2</v>
      </c>
      <c r="F278">
        <v>0</v>
      </c>
      <c r="G278">
        <v>0</v>
      </c>
      <c r="H278">
        <f t="shared" si="65"/>
        <v>0.96794871794871795</v>
      </c>
      <c r="I278">
        <f t="shared" si="66"/>
        <v>96.794871794871796</v>
      </c>
    </row>
    <row r="279" spans="1:9" x14ac:dyDescent="0.3">
      <c r="A279">
        <v>15</v>
      </c>
      <c r="B279">
        <v>19</v>
      </c>
      <c r="C279">
        <f t="shared" si="67"/>
        <v>151</v>
      </c>
      <c r="D279">
        <f t="shared" si="68"/>
        <v>5</v>
      </c>
      <c r="E279">
        <v>0</v>
      </c>
      <c r="F279">
        <v>0</v>
      </c>
      <c r="G279">
        <v>0</v>
      </c>
      <c r="H279">
        <f t="shared" si="65"/>
        <v>0.96794871794871795</v>
      </c>
      <c r="I279">
        <f t="shared" si="66"/>
        <v>96.794871794871796</v>
      </c>
    </row>
    <row r="280" spans="1:9" x14ac:dyDescent="0.3">
      <c r="A280">
        <v>15</v>
      </c>
      <c r="B280">
        <v>21</v>
      </c>
      <c r="C280">
        <f t="shared" si="67"/>
        <v>143</v>
      </c>
      <c r="D280">
        <f t="shared" si="68"/>
        <v>13</v>
      </c>
      <c r="E280">
        <v>4</v>
      </c>
      <c r="F280">
        <v>4</v>
      </c>
      <c r="G280">
        <v>0</v>
      </c>
      <c r="H280">
        <f t="shared" si="65"/>
        <v>0.91666666666666663</v>
      </c>
      <c r="I280">
        <f t="shared" si="66"/>
        <v>91.666666666666657</v>
      </c>
    </row>
    <row r="281" spans="1:9" x14ac:dyDescent="0.3">
      <c r="A281">
        <v>15</v>
      </c>
      <c r="B281">
        <v>24</v>
      </c>
      <c r="C281">
        <f t="shared" si="67"/>
        <v>120</v>
      </c>
      <c r="D281">
        <f t="shared" si="68"/>
        <v>36</v>
      </c>
      <c r="E281">
        <v>18</v>
      </c>
      <c r="F281">
        <v>5</v>
      </c>
      <c r="G281">
        <v>0</v>
      </c>
      <c r="H281">
        <f t="shared" si="65"/>
        <v>0.76923076923076927</v>
      </c>
      <c r="I281">
        <f t="shared" si="66"/>
        <v>76.923076923076934</v>
      </c>
    </row>
    <row r="282" spans="1:9" x14ac:dyDescent="0.3">
      <c r="A282">
        <v>15</v>
      </c>
      <c r="B282">
        <v>26</v>
      </c>
      <c r="C282">
        <f t="shared" si="67"/>
        <v>99</v>
      </c>
      <c r="D282">
        <f t="shared" si="68"/>
        <v>57</v>
      </c>
      <c r="E282">
        <v>18</v>
      </c>
      <c r="F282">
        <v>3</v>
      </c>
      <c r="G282">
        <v>0</v>
      </c>
      <c r="H282">
        <f t="shared" si="65"/>
        <v>0.63461538461538458</v>
      </c>
      <c r="I282">
        <f t="shared" si="66"/>
        <v>63.46153846153846</v>
      </c>
    </row>
    <row r="283" spans="1:9" x14ac:dyDescent="0.3">
      <c r="A283">
        <v>15</v>
      </c>
      <c r="B283">
        <v>29</v>
      </c>
      <c r="C283">
        <f t="shared" si="67"/>
        <v>18</v>
      </c>
      <c r="D283">
        <f t="shared" si="68"/>
        <v>138</v>
      </c>
      <c r="E283">
        <v>81</v>
      </c>
      <c r="F283">
        <v>0</v>
      </c>
      <c r="G283">
        <v>0</v>
      </c>
      <c r="H283">
        <f t="shared" si="65"/>
        <v>0.11538461538461539</v>
      </c>
      <c r="I283">
        <f t="shared" si="66"/>
        <v>11.538461538461538</v>
      </c>
    </row>
    <row r="284" spans="1:9" x14ac:dyDescent="0.3">
      <c r="A284">
        <v>15</v>
      </c>
      <c r="B284">
        <v>31</v>
      </c>
      <c r="C284">
        <f t="shared" si="67"/>
        <v>4</v>
      </c>
      <c r="D284">
        <f t="shared" si="68"/>
        <v>152</v>
      </c>
      <c r="E284">
        <v>14</v>
      </c>
      <c r="F284">
        <v>0</v>
      </c>
      <c r="G284">
        <v>0</v>
      </c>
      <c r="H284">
        <f t="shared" si="65"/>
        <v>2.564102564102564E-2</v>
      </c>
      <c r="I284">
        <f t="shared" si="66"/>
        <v>2.5641025641025639</v>
      </c>
    </row>
    <row r="285" spans="1:9" x14ac:dyDescent="0.3">
      <c r="A285">
        <v>15</v>
      </c>
      <c r="B285">
        <v>33</v>
      </c>
      <c r="C285">
        <f t="shared" si="67"/>
        <v>0</v>
      </c>
      <c r="D285">
        <f t="shared" si="68"/>
        <v>156</v>
      </c>
      <c r="E285">
        <v>4</v>
      </c>
      <c r="F285">
        <v>0</v>
      </c>
      <c r="G285">
        <v>0</v>
      </c>
      <c r="H285">
        <f t="shared" si="65"/>
        <v>0</v>
      </c>
      <c r="I285">
        <f t="shared" si="66"/>
        <v>0</v>
      </c>
    </row>
    <row r="286" spans="1:9" x14ac:dyDescent="0.3">
      <c r="A286">
        <v>15</v>
      </c>
      <c r="B286">
        <v>35</v>
      </c>
      <c r="C286">
        <f t="shared" si="67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65"/>
        <v>0</v>
      </c>
      <c r="I286">
        <f t="shared" si="66"/>
        <v>0</v>
      </c>
    </row>
    <row r="287" spans="1:9" x14ac:dyDescent="0.3">
      <c r="A287">
        <v>15</v>
      </c>
      <c r="B287">
        <v>38</v>
      </c>
      <c r="C287">
        <f t="shared" si="67"/>
        <v>0</v>
      </c>
      <c r="D287">
        <f t="shared" ref="D287:D289" si="69">SUM(E287:F287,D286)</f>
        <v>156</v>
      </c>
      <c r="E287">
        <v>0</v>
      </c>
      <c r="F287">
        <v>0</v>
      </c>
      <c r="G287">
        <v>0</v>
      </c>
      <c r="H287">
        <f t="shared" si="65"/>
        <v>0</v>
      </c>
      <c r="I287">
        <f t="shared" si="66"/>
        <v>0</v>
      </c>
    </row>
    <row r="288" spans="1:9" x14ac:dyDescent="0.3">
      <c r="A288">
        <v>15</v>
      </c>
      <c r="B288">
        <v>40</v>
      </c>
      <c r="C288">
        <f t="shared" si="67"/>
        <v>0</v>
      </c>
      <c r="D288">
        <f t="shared" si="69"/>
        <v>156</v>
      </c>
      <c r="E288">
        <v>0</v>
      </c>
      <c r="F288">
        <v>0</v>
      </c>
      <c r="G288">
        <v>0</v>
      </c>
      <c r="H288">
        <f t="shared" si="65"/>
        <v>0</v>
      </c>
      <c r="I288">
        <f t="shared" si="66"/>
        <v>0</v>
      </c>
    </row>
    <row r="289" spans="1:9" x14ac:dyDescent="0.3">
      <c r="A289">
        <v>15</v>
      </c>
      <c r="C289">
        <f t="shared" si="67"/>
        <v>0</v>
      </c>
      <c r="D289">
        <f t="shared" si="69"/>
        <v>156</v>
      </c>
      <c r="E289">
        <v>0</v>
      </c>
      <c r="F289">
        <v>0</v>
      </c>
      <c r="G289">
        <v>0</v>
      </c>
      <c r="H289">
        <f t="shared" si="65"/>
        <v>0</v>
      </c>
      <c r="I289">
        <f t="shared" si="66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70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70"/>
        <v>0</v>
      </c>
      <c r="E291">
        <v>0</v>
      </c>
      <c r="F291">
        <v>0</v>
      </c>
      <c r="G291">
        <v>0</v>
      </c>
      <c r="H291">
        <f t="shared" ref="H291:H307" si="71">C291/$C$290</f>
        <v>1</v>
      </c>
      <c r="I291">
        <f t="shared" ref="I291:I307" si="72">H291*100</f>
        <v>100</v>
      </c>
    </row>
    <row r="292" spans="1:9" x14ac:dyDescent="0.3">
      <c r="A292">
        <v>16</v>
      </c>
      <c r="B292">
        <v>7</v>
      </c>
      <c r="C292">
        <f t="shared" ref="C292:C307" si="73">$C$290-D292</f>
        <v>156</v>
      </c>
      <c r="D292">
        <f t="shared" si="70"/>
        <v>0</v>
      </c>
      <c r="E292">
        <v>0</v>
      </c>
      <c r="F292">
        <v>0</v>
      </c>
      <c r="G292">
        <v>0</v>
      </c>
      <c r="H292">
        <f t="shared" si="71"/>
        <v>1</v>
      </c>
      <c r="I292">
        <f t="shared" si="72"/>
        <v>100</v>
      </c>
    </row>
    <row r="293" spans="1:9" x14ac:dyDescent="0.3">
      <c r="A293">
        <v>16</v>
      </c>
      <c r="B293">
        <v>10</v>
      </c>
      <c r="C293">
        <f t="shared" si="73"/>
        <v>156</v>
      </c>
      <c r="D293">
        <f t="shared" si="70"/>
        <v>0</v>
      </c>
      <c r="E293">
        <v>0</v>
      </c>
      <c r="F293">
        <v>0</v>
      </c>
      <c r="G293">
        <v>0</v>
      </c>
      <c r="H293">
        <f t="shared" si="71"/>
        <v>1</v>
      </c>
      <c r="I293">
        <f t="shared" si="72"/>
        <v>100</v>
      </c>
    </row>
    <row r="294" spans="1:9" x14ac:dyDescent="0.3">
      <c r="A294">
        <v>16</v>
      </c>
      <c r="B294">
        <v>12</v>
      </c>
      <c r="C294">
        <f t="shared" si="73"/>
        <v>154</v>
      </c>
      <c r="D294">
        <f t="shared" ref="D294:D303" si="74">SUM(E294:F294,D293)</f>
        <v>2</v>
      </c>
      <c r="E294">
        <v>2</v>
      </c>
      <c r="F294">
        <v>0</v>
      </c>
      <c r="G294">
        <v>0</v>
      </c>
      <c r="H294">
        <f t="shared" si="71"/>
        <v>0.98717948717948723</v>
      </c>
      <c r="I294">
        <f t="shared" si="72"/>
        <v>98.71794871794873</v>
      </c>
    </row>
    <row r="295" spans="1:9" x14ac:dyDescent="0.3">
      <c r="A295">
        <v>16</v>
      </c>
      <c r="B295">
        <v>14</v>
      </c>
      <c r="C295">
        <f t="shared" si="73"/>
        <v>154</v>
      </c>
      <c r="D295">
        <f t="shared" si="74"/>
        <v>2</v>
      </c>
      <c r="E295">
        <v>0</v>
      </c>
      <c r="F295">
        <v>0</v>
      </c>
      <c r="G295">
        <v>0</v>
      </c>
      <c r="H295">
        <f t="shared" si="71"/>
        <v>0.98717948717948723</v>
      </c>
      <c r="I295">
        <f t="shared" si="72"/>
        <v>98.71794871794873</v>
      </c>
    </row>
    <row r="296" spans="1:9" x14ac:dyDescent="0.3">
      <c r="A296">
        <v>16</v>
      </c>
      <c r="B296">
        <v>17</v>
      </c>
      <c r="C296">
        <f t="shared" si="73"/>
        <v>154</v>
      </c>
      <c r="D296">
        <f t="shared" si="74"/>
        <v>2</v>
      </c>
      <c r="E296">
        <v>0</v>
      </c>
      <c r="F296">
        <v>0</v>
      </c>
      <c r="G296">
        <v>0</v>
      </c>
      <c r="H296">
        <f t="shared" si="71"/>
        <v>0.98717948717948723</v>
      </c>
      <c r="I296">
        <f t="shared" si="72"/>
        <v>98.71794871794873</v>
      </c>
    </row>
    <row r="297" spans="1:9" x14ac:dyDescent="0.3">
      <c r="A297">
        <v>16</v>
      </c>
      <c r="B297">
        <v>19</v>
      </c>
      <c r="C297">
        <f t="shared" si="73"/>
        <v>148</v>
      </c>
      <c r="D297">
        <f t="shared" si="74"/>
        <v>8</v>
      </c>
      <c r="E297">
        <v>4</v>
      </c>
      <c r="F297">
        <v>2</v>
      </c>
      <c r="G297">
        <v>0</v>
      </c>
      <c r="H297">
        <f t="shared" si="71"/>
        <v>0.94871794871794868</v>
      </c>
      <c r="I297">
        <f t="shared" si="72"/>
        <v>94.871794871794862</v>
      </c>
    </row>
    <row r="298" spans="1:9" x14ac:dyDescent="0.3">
      <c r="A298">
        <v>16</v>
      </c>
      <c r="B298">
        <v>21</v>
      </c>
      <c r="C298">
        <f t="shared" si="73"/>
        <v>136</v>
      </c>
      <c r="D298">
        <f t="shared" si="74"/>
        <v>20</v>
      </c>
      <c r="E298">
        <v>4</v>
      </c>
      <c r="F298">
        <v>8</v>
      </c>
      <c r="G298">
        <v>0</v>
      </c>
      <c r="H298">
        <f t="shared" si="71"/>
        <v>0.87179487179487181</v>
      </c>
      <c r="I298">
        <f t="shared" si="72"/>
        <v>87.179487179487182</v>
      </c>
    </row>
    <row r="299" spans="1:9" x14ac:dyDescent="0.3">
      <c r="A299">
        <v>16</v>
      </c>
      <c r="B299">
        <v>24</v>
      </c>
      <c r="C299">
        <f t="shared" si="73"/>
        <v>98</v>
      </c>
      <c r="D299">
        <f t="shared" si="74"/>
        <v>58</v>
      </c>
      <c r="E299">
        <v>10</v>
      </c>
      <c r="F299">
        <v>28</v>
      </c>
      <c r="G299">
        <v>0</v>
      </c>
      <c r="H299">
        <f t="shared" si="71"/>
        <v>0.62820512820512819</v>
      </c>
      <c r="I299">
        <f t="shared" si="72"/>
        <v>62.820512820512818</v>
      </c>
    </row>
    <row r="300" spans="1:9" x14ac:dyDescent="0.3">
      <c r="A300">
        <v>16</v>
      </c>
      <c r="B300">
        <v>26</v>
      </c>
      <c r="C300">
        <f t="shared" si="73"/>
        <v>79</v>
      </c>
      <c r="D300">
        <f t="shared" si="74"/>
        <v>77</v>
      </c>
      <c r="E300">
        <v>11</v>
      </c>
      <c r="F300">
        <v>8</v>
      </c>
      <c r="G300">
        <v>0</v>
      </c>
      <c r="H300">
        <f t="shared" si="71"/>
        <v>0.50641025641025639</v>
      </c>
      <c r="I300">
        <f t="shared" si="72"/>
        <v>50.641025641025635</v>
      </c>
    </row>
    <row r="301" spans="1:9" x14ac:dyDescent="0.3">
      <c r="A301">
        <v>16</v>
      </c>
      <c r="B301">
        <v>29</v>
      </c>
      <c r="C301">
        <f t="shared" si="73"/>
        <v>27</v>
      </c>
      <c r="D301">
        <f t="shared" si="74"/>
        <v>129</v>
      </c>
      <c r="E301">
        <v>52</v>
      </c>
      <c r="F301">
        <v>0</v>
      </c>
      <c r="G301">
        <v>0</v>
      </c>
      <c r="H301">
        <f t="shared" si="71"/>
        <v>0.17307692307692307</v>
      </c>
      <c r="I301">
        <f t="shared" si="72"/>
        <v>17.307692307692307</v>
      </c>
    </row>
    <row r="302" spans="1:9" x14ac:dyDescent="0.3">
      <c r="A302">
        <v>16</v>
      </c>
      <c r="B302">
        <v>31</v>
      </c>
      <c r="C302">
        <f t="shared" si="73"/>
        <v>18</v>
      </c>
      <c r="D302">
        <f t="shared" si="74"/>
        <v>138</v>
      </c>
      <c r="E302">
        <v>9</v>
      </c>
      <c r="F302">
        <v>0</v>
      </c>
      <c r="G302">
        <v>0</v>
      </c>
      <c r="H302">
        <f t="shared" si="71"/>
        <v>0.11538461538461539</v>
      </c>
      <c r="I302">
        <f t="shared" si="72"/>
        <v>11.538461538461538</v>
      </c>
    </row>
    <row r="303" spans="1:9" x14ac:dyDescent="0.3">
      <c r="A303">
        <v>16</v>
      </c>
      <c r="B303">
        <v>33</v>
      </c>
      <c r="C303">
        <f t="shared" si="73"/>
        <v>7</v>
      </c>
      <c r="D303">
        <f t="shared" si="74"/>
        <v>149</v>
      </c>
      <c r="E303">
        <v>11</v>
      </c>
      <c r="F303">
        <v>0</v>
      </c>
      <c r="G303">
        <v>0</v>
      </c>
      <c r="H303">
        <f t="shared" si="71"/>
        <v>4.4871794871794872E-2</v>
      </c>
      <c r="I303">
        <f t="shared" si="72"/>
        <v>4.4871794871794872</v>
      </c>
    </row>
    <row r="304" spans="1:9" x14ac:dyDescent="0.3">
      <c r="A304">
        <v>16</v>
      </c>
      <c r="B304">
        <v>35</v>
      </c>
      <c r="C304">
        <f t="shared" si="73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71"/>
        <v>1.282051282051282E-2</v>
      </c>
      <c r="I304">
        <f t="shared" si="72"/>
        <v>1.2820512820512819</v>
      </c>
    </row>
    <row r="305" spans="1:9" x14ac:dyDescent="0.3">
      <c r="A305">
        <v>16</v>
      </c>
      <c r="B305">
        <v>38</v>
      </c>
      <c r="C305">
        <f t="shared" si="73"/>
        <v>1</v>
      </c>
      <c r="D305">
        <f t="shared" ref="D305:D307" si="75">SUM(E305:F305,D304)</f>
        <v>155</v>
      </c>
      <c r="E305">
        <v>1</v>
      </c>
      <c r="F305">
        <v>0</v>
      </c>
      <c r="G305">
        <v>0</v>
      </c>
      <c r="H305">
        <f t="shared" si="71"/>
        <v>6.41025641025641E-3</v>
      </c>
      <c r="I305">
        <f t="shared" si="72"/>
        <v>0.64102564102564097</v>
      </c>
    </row>
    <row r="306" spans="1:9" x14ac:dyDescent="0.3">
      <c r="A306">
        <v>16</v>
      </c>
      <c r="B306">
        <v>40</v>
      </c>
      <c r="C306">
        <f t="shared" si="73"/>
        <v>1</v>
      </c>
      <c r="D306">
        <f t="shared" si="75"/>
        <v>155</v>
      </c>
      <c r="E306">
        <v>0</v>
      </c>
      <c r="F306">
        <v>0</v>
      </c>
      <c r="G306">
        <v>0</v>
      </c>
      <c r="H306">
        <f t="shared" si="71"/>
        <v>6.41025641025641E-3</v>
      </c>
      <c r="I306">
        <f t="shared" si="72"/>
        <v>0.64102564102564097</v>
      </c>
    </row>
    <row r="307" spans="1:9" x14ac:dyDescent="0.3">
      <c r="A307">
        <v>16</v>
      </c>
      <c r="B307">
        <v>42</v>
      </c>
      <c r="C307">
        <f t="shared" si="73"/>
        <v>0</v>
      </c>
      <c r="D307">
        <f t="shared" si="75"/>
        <v>156</v>
      </c>
      <c r="E307">
        <v>1</v>
      </c>
      <c r="F307">
        <v>0</v>
      </c>
      <c r="G307">
        <v>0</v>
      </c>
      <c r="H307">
        <f t="shared" si="71"/>
        <v>0</v>
      </c>
      <c r="I307">
        <f t="shared" si="72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76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76"/>
        <v>0</v>
      </c>
      <c r="E309">
        <v>0</v>
      </c>
      <c r="F309">
        <v>0</v>
      </c>
      <c r="G309">
        <v>0</v>
      </c>
      <c r="H309">
        <f t="shared" ref="H309:H325" si="77">C309/$C$308</f>
        <v>1</v>
      </c>
      <c r="I309">
        <f t="shared" ref="I309:I325" si="78">H309*100</f>
        <v>100</v>
      </c>
    </row>
    <row r="310" spans="1:9" x14ac:dyDescent="0.3">
      <c r="A310">
        <v>17</v>
      </c>
      <c r="B310">
        <v>7</v>
      </c>
      <c r="C310">
        <f t="shared" ref="C310:C325" si="79">$C$308-D310</f>
        <v>134</v>
      </c>
      <c r="D310">
        <f t="shared" si="76"/>
        <v>0</v>
      </c>
      <c r="E310">
        <v>0</v>
      </c>
      <c r="F310">
        <v>0</v>
      </c>
      <c r="G310">
        <v>0</v>
      </c>
      <c r="H310">
        <f t="shared" si="77"/>
        <v>1</v>
      </c>
      <c r="I310">
        <f t="shared" si="78"/>
        <v>100</v>
      </c>
    </row>
    <row r="311" spans="1:9" x14ac:dyDescent="0.3">
      <c r="A311">
        <v>17</v>
      </c>
      <c r="B311">
        <v>10</v>
      </c>
      <c r="C311">
        <f t="shared" si="79"/>
        <v>134</v>
      </c>
      <c r="D311">
        <f t="shared" si="76"/>
        <v>0</v>
      </c>
      <c r="E311">
        <v>0</v>
      </c>
      <c r="F311">
        <v>0</v>
      </c>
      <c r="G311">
        <v>0</v>
      </c>
      <c r="H311">
        <f t="shared" si="77"/>
        <v>1</v>
      </c>
      <c r="I311">
        <f t="shared" si="78"/>
        <v>100</v>
      </c>
    </row>
    <row r="312" spans="1:9" x14ac:dyDescent="0.3">
      <c r="A312">
        <v>17</v>
      </c>
      <c r="B312">
        <v>12</v>
      </c>
      <c r="C312">
        <f t="shared" si="79"/>
        <v>132</v>
      </c>
      <c r="D312">
        <f t="shared" ref="D312:D321" si="80">SUM(E312:F312,D311)</f>
        <v>2</v>
      </c>
      <c r="E312">
        <v>2</v>
      </c>
      <c r="F312">
        <v>0</v>
      </c>
      <c r="G312">
        <v>0</v>
      </c>
      <c r="H312">
        <f t="shared" si="77"/>
        <v>0.9850746268656716</v>
      </c>
      <c r="I312">
        <f t="shared" si="78"/>
        <v>98.507462686567166</v>
      </c>
    </row>
    <row r="313" spans="1:9" x14ac:dyDescent="0.3">
      <c r="A313">
        <v>17</v>
      </c>
      <c r="B313">
        <v>14</v>
      </c>
      <c r="C313">
        <f t="shared" si="79"/>
        <v>132</v>
      </c>
      <c r="D313">
        <f t="shared" si="80"/>
        <v>2</v>
      </c>
      <c r="E313">
        <v>0</v>
      </c>
      <c r="F313">
        <v>0</v>
      </c>
      <c r="G313">
        <v>0</v>
      </c>
      <c r="H313">
        <f t="shared" si="77"/>
        <v>0.9850746268656716</v>
      </c>
      <c r="I313">
        <f t="shared" si="78"/>
        <v>98.507462686567166</v>
      </c>
    </row>
    <row r="314" spans="1:9" x14ac:dyDescent="0.3">
      <c r="A314">
        <v>17</v>
      </c>
      <c r="B314">
        <v>17</v>
      </c>
      <c r="C314">
        <f t="shared" si="79"/>
        <v>132</v>
      </c>
      <c r="D314">
        <f t="shared" si="80"/>
        <v>2</v>
      </c>
      <c r="E314">
        <v>0</v>
      </c>
      <c r="F314">
        <v>0</v>
      </c>
      <c r="G314">
        <v>0</v>
      </c>
      <c r="H314">
        <f t="shared" si="77"/>
        <v>0.9850746268656716</v>
      </c>
      <c r="I314">
        <f t="shared" si="78"/>
        <v>98.507462686567166</v>
      </c>
    </row>
    <row r="315" spans="1:9" x14ac:dyDescent="0.3">
      <c r="A315">
        <v>17</v>
      </c>
      <c r="B315">
        <v>19</v>
      </c>
      <c r="C315">
        <f t="shared" si="79"/>
        <v>124</v>
      </c>
      <c r="D315">
        <f t="shared" si="80"/>
        <v>10</v>
      </c>
      <c r="E315">
        <v>4</v>
      </c>
      <c r="F315">
        <v>4</v>
      </c>
      <c r="G315">
        <v>0</v>
      </c>
      <c r="H315">
        <f t="shared" si="77"/>
        <v>0.92537313432835822</v>
      </c>
      <c r="I315">
        <f t="shared" si="78"/>
        <v>92.537313432835816</v>
      </c>
    </row>
    <row r="316" spans="1:9" x14ac:dyDescent="0.3">
      <c r="A316">
        <v>17</v>
      </c>
      <c r="B316">
        <v>21</v>
      </c>
      <c r="C316">
        <f t="shared" si="79"/>
        <v>109</v>
      </c>
      <c r="D316">
        <f t="shared" si="80"/>
        <v>25</v>
      </c>
      <c r="E316">
        <v>5</v>
      </c>
      <c r="F316">
        <v>10</v>
      </c>
      <c r="G316">
        <v>0</v>
      </c>
      <c r="H316">
        <f t="shared" si="77"/>
        <v>0.81343283582089554</v>
      </c>
      <c r="I316">
        <f t="shared" si="78"/>
        <v>81.343283582089555</v>
      </c>
    </row>
    <row r="317" spans="1:9" x14ac:dyDescent="0.3">
      <c r="A317">
        <v>17</v>
      </c>
      <c r="B317">
        <v>24</v>
      </c>
      <c r="C317">
        <f t="shared" si="79"/>
        <v>90</v>
      </c>
      <c r="D317">
        <f t="shared" si="80"/>
        <v>44</v>
      </c>
      <c r="E317">
        <v>10</v>
      </c>
      <c r="F317">
        <v>9</v>
      </c>
      <c r="G317">
        <v>0</v>
      </c>
      <c r="H317">
        <f t="shared" si="77"/>
        <v>0.67164179104477617</v>
      </c>
      <c r="I317">
        <f t="shared" si="78"/>
        <v>67.164179104477611</v>
      </c>
    </row>
    <row r="318" spans="1:9" x14ac:dyDescent="0.3">
      <c r="A318">
        <v>17</v>
      </c>
      <c r="B318">
        <v>26</v>
      </c>
      <c r="C318">
        <f t="shared" si="79"/>
        <v>70</v>
      </c>
      <c r="D318">
        <f t="shared" si="80"/>
        <v>64</v>
      </c>
      <c r="E318">
        <v>15</v>
      </c>
      <c r="F318">
        <v>5</v>
      </c>
      <c r="G318">
        <v>0</v>
      </c>
      <c r="H318">
        <f t="shared" si="77"/>
        <v>0.52238805970149249</v>
      </c>
      <c r="I318">
        <f t="shared" si="78"/>
        <v>52.238805970149251</v>
      </c>
    </row>
    <row r="319" spans="1:9" x14ac:dyDescent="0.3">
      <c r="A319">
        <v>17</v>
      </c>
      <c r="B319">
        <v>29</v>
      </c>
      <c r="C319">
        <f t="shared" si="79"/>
        <v>34</v>
      </c>
      <c r="D319">
        <f t="shared" si="80"/>
        <v>100</v>
      </c>
      <c r="E319">
        <v>36</v>
      </c>
      <c r="F319">
        <v>0</v>
      </c>
      <c r="G319">
        <v>0</v>
      </c>
      <c r="H319">
        <f t="shared" si="77"/>
        <v>0.2537313432835821</v>
      </c>
      <c r="I319">
        <f t="shared" si="78"/>
        <v>25.373134328358208</v>
      </c>
    </row>
    <row r="320" spans="1:9" x14ac:dyDescent="0.3">
      <c r="A320">
        <v>17</v>
      </c>
      <c r="B320">
        <v>31</v>
      </c>
      <c r="C320">
        <f t="shared" si="79"/>
        <v>23</v>
      </c>
      <c r="D320">
        <f t="shared" si="80"/>
        <v>111</v>
      </c>
      <c r="E320">
        <v>11</v>
      </c>
      <c r="F320">
        <v>0</v>
      </c>
      <c r="G320">
        <v>0</v>
      </c>
      <c r="H320">
        <f t="shared" si="77"/>
        <v>0.17164179104477612</v>
      </c>
      <c r="I320">
        <f t="shared" si="78"/>
        <v>17.164179104477611</v>
      </c>
    </row>
    <row r="321" spans="1:9" x14ac:dyDescent="0.3">
      <c r="A321">
        <v>17</v>
      </c>
      <c r="B321">
        <v>33</v>
      </c>
      <c r="C321">
        <f t="shared" si="79"/>
        <v>3</v>
      </c>
      <c r="D321">
        <f t="shared" si="80"/>
        <v>131</v>
      </c>
      <c r="E321">
        <v>20</v>
      </c>
      <c r="F321">
        <v>0</v>
      </c>
      <c r="G321">
        <v>0</v>
      </c>
      <c r="H321">
        <f t="shared" si="77"/>
        <v>2.2388059701492536E-2</v>
      </c>
      <c r="I321">
        <f t="shared" si="78"/>
        <v>2.2388059701492535</v>
      </c>
    </row>
    <row r="322" spans="1:9" x14ac:dyDescent="0.3">
      <c r="A322">
        <v>17</v>
      </c>
      <c r="B322">
        <v>35</v>
      </c>
      <c r="C322">
        <f t="shared" si="79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77"/>
        <v>7.462686567164179E-3</v>
      </c>
      <c r="I322">
        <f t="shared" si="78"/>
        <v>0.74626865671641784</v>
      </c>
    </row>
    <row r="323" spans="1:9" x14ac:dyDescent="0.3">
      <c r="A323">
        <v>17</v>
      </c>
      <c r="B323">
        <v>38</v>
      </c>
      <c r="C323">
        <f t="shared" si="79"/>
        <v>1</v>
      </c>
      <c r="D323">
        <f t="shared" ref="D323:D325" si="81">SUM(E323:F323,D322)</f>
        <v>133</v>
      </c>
      <c r="E323">
        <v>0</v>
      </c>
      <c r="F323">
        <v>0</v>
      </c>
      <c r="G323">
        <v>0</v>
      </c>
      <c r="H323">
        <f t="shared" si="77"/>
        <v>7.462686567164179E-3</v>
      </c>
      <c r="I323">
        <f t="shared" si="78"/>
        <v>0.74626865671641784</v>
      </c>
    </row>
    <row r="324" spans="1:9" x14ac:dyDescent="0.3">
      <c r="A324">
        <v>17</v>
      </c>
      <c r="B324">
        <v>40</v>
      </c>
      <c r="C324">
        <f t="shared" si="79"/>
        <v>0</v>
      </c>
      <c r="D324">
        <f t="shared" si="81"/>
        <v>134</v>
      </c>
      <c r="E324">
        <v>1</v>
      </c>
      <c r="F324">
        <v>0</v>
      </c>
      <c r="G324">
        <v>0</v>
      </c>
      <c r="H324">
        <f t="shared" si="77"/>
        <v>0</v>
      </c>
      <c r="I324">
        <f t="shared" si="78"/>
        <v>0</v>
      </c>
    </row>
    <row r="325" spans="1:9" x14ac:dyDescent="0.3">
      <c r="A325">
        <v>17</v>
      </c>
      <c r="C325">
        <f t="shared" si="79"/>
        <v>0</v>
      </c>
      <c r="D325">
        <f t="shared" si="81"/>
        <v>134</v>
      </c>
      <c r="E325">
        <v>0</v>
      </c>
      <c r="F325">
        <v>0</v>
      </c>
      <c r="G325">
        <v>0</v>
      </c>
      <c r="H325">
        <f t="shared" si="77"/>
        <v>0</v>
      </c>
      <c r="I325">
        <f t="shared" si="78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82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82"/>
        <v>0</v>
      </c>
      <c r="E327">
        <v>0</v>
      </c>
      <c r="F327">
        <v>0</v>
      </c>
      <c r="G327">
        <v>0</v>
      </c>
      <c r="H327">
        <f t="shared" ref="H327:H344" si="83">C327/$C$326</f>
        <v>1</v>
      </c>
      <c r="I327">
        <f t="shared" ref="I327:I344" si="84">H327*100</f>
        <v>100</v>
      </c>
    </row>
    <row r="328" spans="1:9" x14ac:dyDescent="0.3">
      <c r="A328">
        <v>18</v>
      </c>
      <c r="B328">
        <v>7</v>
      </c>
      <c r="C328">
        <f t="shared" ref="C328:C344" si="85">$C$326-D328</f>
        <v>233</v>
      </c>
      <c r="D328">
        <f t="shared" si="82"/>
        <v>0</v>
      </c>
      <c r="E328">
        <v>0</v>
      </c>
      <c r="F328">
        <v>0</v>
      </c>
      <c r="G328">
        <v>0</v>
      </c>
      <c r="H328">
        <f t="shared" si="83"/>
        <v>1</v>
      </c>
      <c r="I328">
        <f t="shared" si="84"/>
        <v>100</v>
      </c>
    </row>
    <row r="329" spans="1:9" x14ac:dyDescent="0.3">
      <c r="A329">
        <v>18</v>
      </c>
      <c r="B329">
        <v>10</v>
      </c>
      <c r="C329">
        <f t="shared" si="85"/>
        <v>233</v>
      </c>
      <c r="D329">
        <f t="shared" si="82"/>
        <v>0</v>
      </c>
      <c r="E329">
        <v>0</v>
      </c>
      <c r="F329">
        <v>0</v>
      </c>
      <c r="G329">
        <v>0</v>
      </c>
      <c r="H329">
        <f t="shared" si="83"/>
        <v>1</v>
      </c>
      <c r="I329">
        <f t="shared" si="84"/>
        <v>100</v>
      </c>
    </row>
    <row r="330" spans="1:9" x14ac:dyDescent="0.3">
      <c r="A330">
        <v>18</v>
      </c>
      <c r="B330">
        <v>12</v>
      </c>
      <c r="C330">
        <f t="shared" si="85"/>
        <v>233</v>
      </c>
      <c r="D330">
        <f t="shared" ref="D330:D339" si="86">SUM(E330:F330,D329)</f>
        <v>0</v>
      </c>
      <c r="E330">
        <v>0</v>
      </c>
      <c r="F330">
        <v>0</v>
      </c>
      <c r="G330">
        <v>0</v>
      </c>
      <c r="H330">
        <f t="shared" si="83"/>
        <v>1</v>
      </c>
      <c r="I330">
        <f t="shared" si="84"/>
        <v>100</v>
      </c>
    </row>
    <row r="331" spans="1:9" x14ac:dyDescent="0.3">
      <c r="A331">
        <v>18</v>
      </c>
      <c r="B331">
        <v>14</v>
      </c>
      <c r="C331">
        <f t="shared" si="85"/>
        <v>232</v>
      </c>
      <c r="D331">
        <f t="shared" si="86"/>
        <v>1</v>
      </c>
      <c r="E331">
        <v>1</v>
      </c>
      <c r="F331">
        <v>0</v>
      </c>
      <c r="G331">
        <v>0</v>
      </c>
      <c r="H331">
        <f t="shared" si="83"/>
        <v>0.99570815450643779</v>
      </c>
      <c r="I331">
        <f t="shared" si="84"/>
        <v>99.570815450643778</v>
      </c>
    </row>
    <row r="332" spans="1:9" x14ac:dyDescent="0.3">
      <c r="A332">
        <v>18</v>
      </c>
      <c r="B332">
        <v>17</v>
      </c>
      <c r="C332">
        <f t="shared" si="85"/>
        <v>221</v>
      </c>
      <c r="D332">
        <f t="shared" si="86"/>
        <v>12</v>
      </c>
      <c r="E332">
        <v>10</v>
      </c>
      <c r="F332">
        <v>1</v>
      </c>
      <c r="G332">
        <v>0</v>
      </c>
      <c r="H332">
        <f t="shared" si="83"/>
        <v>0.94849785407725318</v>
      </c>
      <c r="I332">
        <f t="shared" si="84"/>
        <v>94.849785407725321</v>
      </c>
    </row>
    <row r="333" spans="1:9" x14ac:dyDescent="0.3">
      <c r="A333">
        <v>18</v>
      </c>
      <c r="B333">
        <v>19</v>
      </c>
      <c r="C333">
        <f t="shared" si="85"/>
        <v>219</v>
      </c>
      <c r="D333">
        <f t="shared" si="86"/>
        <v>14</v>
      </c>
      <c r="E333">
        <v>1</v>
      </c>
      <c r="F333">
        <v>1</v>
      </c>
      <c r="G333">
        <v>0</v>
      </c>
      <c r="H333">
        <f t="shared" si="83"/>
        <v>0.93991416309012876</v>
      </c>
      <c r="I333">
        <f t="shared" si="84"/>
        <v>93.991416309012877</v>
      </c>
    </row>
    <row r="334" spans="1:9" x14ac:dyDescent="0.3">
      <c r="A334">
        <v>18</v>
      </c>
      <c r="B334">
        <v>21</v>
      </c>
      <c r="C334">
        <f t="shared" si="85"/>
        <v>212</v>
      </c>
      <c r="D334">
        <f t="shared" si="86"/>
        <v>21</v>
      </c>
      <c r="E334">
        <v>3</v>
      </c>
      <c r="F334">
        <v>4</v>
      </c>
      <c r="G334">
        <v>0</v>
      </c>
      <c r="H334">
        <f t="shared" si="83"/>
        <v>0.90987124463519309</v>
      </c>
      <c r="I334">
        <f t="shared" si="84"/>
        <v>90.987124463519308</v>
      </c>
    </row>
    <row r="335" spans="1:9" x14ac:dyDescent="0.3">
      <c r="A335">
        <v>18</v>
      </c>
      <c r="B335">
        <v>24</v>
      </c>
      <c r="C335">
        <f t="shared" si="85"/>
        <v>180</v>
      </c>
      <c r="D335">
        <f t="shared" si="86"/>
        <v>53</v>
      </c>
      <c r="E335">
        <v>24</v>
      </c>
      <c r="F335">
        <v>8</v>
      </c>
      <c r="G335">
        <v>0</v>
      </c>
      <c r="H335">
        <f t="shared" si="83"/>
        <v>0.77253218884120167</v>
      </c>
      <c r="I335">
        <f t="shared" si="84"/>
        <v>77.253218884120173</v>
      </c>
    </row>
    <row r="336" spans="1:9" x14ac:dyDescent="0.3">
      <c r="A336">
        <v>18</v>
      </c>
      <c r="B336">
        <v>26</v>
      </c>
      <c r="C336">
        <f t="shared" si="85"/>
        <v>136</v>
      </c>
      <c r="D336">
        <f t="shared" si="86"/>
        <v>97</v>
      </c>
      <c r="E336">
        <v>39</v>
      </c>
      <c r="F336">
        <v>5</v>
      </c>
      <c r="G336">
        <v>0</v>
      </c>
      <c r="H336">
        <f t="shared" si="83"/>
        <v>0.58369098712446355</v>
      </c>
      <c r="I336">
        <f t="shared" si="84"/>
        <v>58.369098712446352</v>
      </c>
    </row>
    <row r="337" spans="1:9" x14ac:dyDescent="0.3">
      <c r="A337">
        <v>18</v>
      </c>
      <c r="B337">
        <v>29</v>
      </c>
      <c r="C337">
        <f t="shared" si="85"/>
        <v>72</v>
      </c>
      <c r="D337">
        <f t="shared" si="86"/>
        <v>161</v>
      </c>
      <c r="E337">
        <v>62</v>
      </c>
      <c r="F337">
        <v>2</v>
      </c>
      <c r="G337">
        <v>0</v>
      </c>
      <c r="H337">
        <f t="shared" si="83"/>
        <v>0.30901287553648071</v>
      </c>
      <c r="I337">
        <f t="shared" si="84"/>
        <v>30.901287553648071</v>
      </c>
    </row>
    <row r="338" spans="1:9" x14ac:dyDescent="0.3">
      <c r="A338">
        <v>18</v>
      </c>
      <c r="B338">
        <v>31</v>
      </c>
      <c r="C338">
        <f t="shared" si="85"/>
        <v>59</v>
      </c>
      <c r="D338">
        <f t="shared" si="86"/>
        <v>174</v>
      </c>
      <c r="E338">
        <v>13</v>
      </c>
      <c r="F338">
        <v>0</v>
      </c>
      <c r="G338">
        <v>0</v>
      </c>
      <c r="H338">
        <f t="shared" si="83"/>
        <v>0.25321888412017168</v>
      </c>
      <c r="I338">
        <f t="shared" si="84"/>
        <v>25.321888412017167</v>
      </c>
    </row>
    <row r="339" spans="1:9" x14ac:dyDescent="0.3">
      <c r="A339">
        <v>18</v>
      </c>
      <c r="B339">
        <v>33</v>
      </c>
      <c r="C339">
        <f t="shared" si="85"/>
        <v>36</v>
      </c>
      <c r="D339">
        <f t="shared" si="86"/>
        <v>197</v>
      </c>
      <c r="E339">
        <v>23</v>
      </c>
      <c r="F339">
        <v>0</v>
      </c>
      <c r="G339">
        <v>0</v>
      </c>
      <c r="H339">
        <f t="shared" si="83"/>
        <v>0.15450643776824036</v>
      </c>
      <c r="I339">
        <f t="shared" si="84"/>
        <v>15.450643776824036</v>
      </c>
    </row>
    <row r="340" spans="1:9" x14ac:dyDescent="0.3">
      <c r="A340">
        <v>18</v>
      </c>
      <c r="B340">
        <v>35</v>
      </c>
      <c r="C340">
        <f t="shared" si="85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83"/>
        <v>0.11587982832618025</v>
      </c>
      <c r="I340">
        <f t="shared" si="84"/>
        <v>11.587982832618025</v>
      </c>
    </row>
    <row r="341" spans="1:9" x14ac:dyDescent="0.3">
      <c r="A341">
        <v>18</v>
      </c>
      <c r="B341">
        <v>38</v>
      </c>
      <c r="C341">
        <f t="shared" si="85"/>
        <v>15</v>
      </c>
      <c r="D341">
        <f t="shared" ref="D341:D344" si="87">SUM(E341:F341,D340)</f>
        <v>218</v>
      </c>
      <c r="E341">
        <v>12</v>
      </c>
      <c r="F341">
        <v>0</v>
      </c>
      <c r="G341">
        <v>0</v>
      </c>
      <c r="H341">
        <f t="shared" si="83"/>
        <v>6.4377682403433473E-2</v>
      </c>
      <c r="I341">
        <f t="shared" si="84"/>
        <v>6.4377682403433472</v>
      </c>
    </row>
    <row r="342" spans="1:9" x14ac:dyDescent="0.3">
      <c r="A342">
        <v>18</v>
      </c>
      <c r="B342">
        <v>40</v>
      </c>
      <c r="C342">
        <f t="shared" si="85"/>
        <v>7</v>
      </c>
      <c r="D342">
        <f t="shared" si="87"/>
        <v>226</v>
      </c>
      <c r="E342">
        <v>8</v>
      </c>
      <c r="F342">
        <v>0</v>
      </c>
      <c r="G342">
        <v>0</v>
      </c>
      <c r="H342">
        <f t="shared" si="83"/>
        <v>3.0042918454935622E-2</v>
      </c>
      <c r="I342">
        <f t="shared" si="84"/>
        <v>3.0042918454935621</v>
      </c>
    </row>
    <row r="343" spans="1:9" x14ac:dyDescent="0.3">
      <c r="A343">
        <v>18</v>
      </c>
      <c r="B343">
        <v>42</v>
      </c>
      <c r="C343">
        <f t="shared" si="85"/>
        <v>7</v>
      </c>
      <c r="D343">
        <f t="shared" si="87"/>
        <v>226</v>
      </c>
      <c r="E343">
        <v>0</v>
      </c>
      <c r="F343">
        <v>0</v>
      </c>
      <c r="G343">
        <v>0</v>
      </c>
      <c r="H343">
        <f t="shared" si="83"/>
        <v>3.0042918454935622E-2</v>
      </c>
      <c r="I343">
        <f t="shared" si="84"/>
        <v>3.0042918454935621</v>
      </c>
    </row>
    <row r="344" spans="1:9" x14ac:dyDescent="0.3">
      <c r="A344">
        <v>18</v>
      </c>
      <c r="B344">
        <v>45</v>
      </c>
      <c r="C344">
        <f t="shared" si="85"/>
        <v>0</v>
      </c>
      <c r="D344">
        <f t="shared" si="87"/>
        <v>233</v>
      </c>
      <c r="E344">
        <v>7</v>
      </c>
      <c r="F344">
        <v>0</v>
      </c>
      <c r="G344">
        <v>0</v>
      </c>
      <c r="H344">
        <f t="shared" si="83"/>
        <v>0</v>
      </c>
      <c r="I344">
        <f t="shared" si="84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88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88"/>
        <v>0</v>
      </c>
      <c r="E346">
        <v>0</v>
      </c>
      <c r="F346">
        <v>0</v>
      </c>
      <c r="G346">
        <v>0</v>
      </c>
      <c r="H346">
        <f t="shared" ref="H346:H362" si="89">C346/$C$345</f>
        <v>1</v>
      </c>
      <c r="I346">
        <f t="shared" ref="I346:I362" si="90">H346*100</f>
        <v>100</v>
      </c>
    </row>
    <row r="347" spans="1:9" x14ac:dyDescent="0.3">
      <c r="A347">
        <v>19</v>
      </c>
      <c r="B347">
        <v>7</v>
      </c>
      <c r="C347">
        <f t="shared" ref="C347:C362" si="91">$C$345-D347</f>
        <v>142</v>
      </c>
      <c r="D347">
        <f t="shared" si="88"/>
        <v>0</v>
      </c>
      <c r="E347">
        <v>0</v>
      </c>
      <c r="F347">
        <v>0</v>
      </c>
      <c r="G347">
        <v>0</v>
      </c>
      <c r="H347">
        <f t="shared" si="89"/>
        <v>1</v>
      </c>
      <c r="I347">
        <f t="shared" si="90"/>
        <v>100</v>
      </c>
    </row>
    <row r="348" spans="1:9" x14ac:dyDescent="0.3">
      <c r="A348">
        <v>19</v>
      </c>
      <c r="B348">
        <v>10</v>
      </c>
      <c r="C348">
        <f t="shared" si="91"/>
        <v>142</v>
      </c>
      <c r="D348">
        <f t="shared" si="88"/>
        <v>0</v>
      </c>
      <c r="E348">
        <v>0</v>
      </c>
      <c r="F348">
        <v>0</v>
      </c>
      <c r="G348">
        <v>0</v>
      </c>
      <c r="H348">
        <f t="shared" si="89"/>
        <v>1</v>
      </c>
      <c r="I348">
        <f t="shared" si="90"/>
        <v>100</v>
      </c>
    </row>
    <row r="349" spans="1:9" x14ac:dyDescent="0.3">
      <c r="A349">
        <v>19</v>
      </c>
      <c r="B349">
        <v>12</v>
      </c>
      <c r="C349">
        <f t="shared" si="91"/>
        <v>140</v>
      </c>
      <c r="D349">
        <f t="shared" ref="D349:D358" si="92">SUM(E349:F349,D348)</f>
        <v>2</v>
      </c>
      <c r="E349">
        <v>2</v>
      </c>
      <c r="F349">
        <v>0</v>
      </c>
      <c r="G349">
        <v>0</v>
      </c>
      <c r="H349">
        <f t="shared" si="89"/>
        <v>0.9859154929577465</v>
      </c>
      <c r="I349">
        <f t="shared" si="90"/>
        <v>98.591549295774655</v>
      </c>
    </row>
    <row r="350" spans="1:9" x14ac:dyDescent="0.3">
      <c r="A350">
        <v>19</v>
      </c>
      <c r="B350">
        <v>14</v>
      </c>
      <c r="C350">
        <f t="shared" si="91"/>
        <v>137</v>
      </c>
      <c r="D350">
        <f t="shared" si="92"/>
        <v>5</v>
      </c>
      <c r="E350">
        <v>2</v>
      </c>
      <c r="F350">
        <v>1</v>
      </c>
      <c r="G350">
        <v>0</v>
      </c>
      <c r="H350">
        <f t="shared" si="89"/>
        <v>0.96478873239436624</v>
      </c>
      <c r="I350">
        <f t="shared" si="90"/>
        <v>96.478873239436624</v>
      </c>
    </row>
    <row r="351" spans="1:9" x14ac:dyDescent="0.3">
      <c r="A351">
        <v>19</v>
      </c>
      <c r="B351">
        <v>17</v>
      </c>
      <c r="C351">
        <f t="shared" si="91"/>
        <v>128</v>
      </c>
      <c r="D351">
        <f t="shared" si="92"/>
        <v>14</v>
      </c>
      <c r="E351">
        <v>7</v>
      </c>
      <c r="F351">
        <v>2</v>
      </c>
      <c r="G351">
        <v>0</v>
      </c>
      <c r="H351">
        <f t="shared" si="89"/>
        <v>0.90140845070422537</v>
      </c>
      <c r="I351">
        <f t="shared" si="90"/>
        <v>90.140845070422543</v>
      </c>
    </row>
    <row r="352" spans="1:9" x14ac:dyDescent="0.3">
      <c r="A352">
        <v>19</v>
      </c>
      <c r="B352">
        <v>19</v>
      </c>
      <c r="C352">
        <f t="shared" si="91"/>
        <v>121</v>
      </c>
      <c r="D352">
        <f t="shared" si="92"/>
        <v>21</v>
      </c>
      <c r="E352">
        <v>0</v>
      </c>
      <c r="F352">
        <v>7</v>
      </c>
      <c r="G352">
        <v>0</v>
      </c>
      <c r="H352">
        <f t="shared" si="89"/>
        <v>0.852112676056338</v>
      </c>
      <c r="I352">
        <f t="shared" si="90"/>
        <v>85.211267605633793</v>
      </c>
    </row>
    <row r="353" spans="1:9" x14ac:dyDescent="0.3">
      <c r="A353">
        <v>19</v>
      </c>
      <c r="B353">
        <v>21</v>
      </c>
      <c r="C353">
        <f t="shared" si="91"/>
        <v>115</v>
      </c>
      <c r="D353">
        <f t="shared" si="92"/>
        <v>27</v>
      </c>
      <c r="E353">
        <v>3</v>
      </c>
      <c r="F353">
        <v>3</v>
      </c>
      <c r="G353">
        <v>0</v>
      </c>
      <c r="H353">
        <f t="shared" si="89"/>
        <v>0.8098591549295775</v>
      </c>
      <c r="I353">
        <f t="shared" si="90"/>
        <v>80.985915492957744</v>
      </c>
    </row>
    <row r="354" spans="1:9" x14ac:dyDescent="0.3">
      <c r="A354">
        <v>19</v>
      </c>
      <c r="B354">
        <v>24</v>
      </c>
      <c r="C354">
        <f t="shared" si="91"/>
        <v>81</v>
      </c>
      <c r="D354">
        <f t="shared" si="92"/>
        <v>61</v>
      </c>
      <c r="E354">
        <v>21</v>
      </c>
      <c r="F354">
        <v>13</v>
      </c>
      <c r="G354">
        <v>0</v>
      </c>
      <c r="H354">
        <f t="shared" si="89"/>
        <v>0.57042253521126762</v>
      </c>
      <c r="I354">
        <f t="shared" si="90"/>
        <v>57.04225352112676</v>
      </c>
    </row>
    <row r="355" spans="1:9" x14ac:dyDescent="0.3">
      <c r="A355">
        <v>19</v>
      </c>
      <c r="B355">
        <v>26</v>
      </c>
      <c r="C355">
        <f t="shared" si="91"/>
        <v>48</v>
      </c>
      <c r="D355">
        <f t="shared" si="92"/>
        <v>94</v>
      </c>
      <c r="E355">
        <v>26</v>
      </c>
      <c r="F355">
        <v>7</v>
      </c>
      <c r="G355">
        <v>0</v>
      </c>
      <c r="H355">
        <f t="shared" si="89"/>
        <v>0.3380281690140845</v>
      </c>
      <c r="I355">
        <f t="shared" si="90"/>
        <v>33.802816901408448</v>
      </c>
    </row>
    <row r="356" spans="1:9" x14ac:dyDescent="0.3">
      <c r="A356">
        <v>19</v>
      </c>
      <c r="B356">
        <v>29</v>
      </c>
      <c r="C356">
        <f t="shared" si="91"/>
        <v>21</v>
      </c>
      <c r="D356">
        <f t="shared" si="92"/>
        <v>121</v>
      </c>
      <c r="E356">
        <v>27</v>
      </c>
      <c r="F356">
        <v>0</v>
      </c>
      <c r="G356">
        <v>0</v>
      </c>
      <c r="H356">
        <f t="shared" si="89"/>
        <v>0.14788732394366197</v>
      </c>
      <c r="I356">
        <f t="shared" si="90"/>
        <v>14.788732394366196</v>
      </c>
    </row>
    <row r="357" spans="1:9" x14ac:dyDescent="0.3">
      <c r="A357">
        <v>19</v>
      </c>
      <c r="B357">
        <v>31</v>
      </c>
      <c r="C357">
        <f t="shared" si="91"/>
        <v>11</v>
      </c>
      <c r="D357">
        <f t="shared" si="92"/>
        <v>131</v>
      </c>
      <c r="E357">
        <v>10</v>
      </c>
      <c r="F357">
        <v>0</v>
      </c>
      <c r="G357">
        <v>0</v>
      </c>
      <c r="H357">
        <f t="shared" si="89"/>
        <v>7.746478873239436E-2</v>
      </c>
      <c r="I357">
        <f t="shared" si="90"/>
        <v>7.7464788732394361</v>
      </c>
    </row>
    <row r="358" spans="1:9" x14ac:dyDescent="0.3">
      <c r="A358">
        <v>19</v>
      </c>
      <c r="B358">
        <v>33</v>
      </c>
      <c r="C358">
        <f t="shared" si="91"/>
        <v>2</v>
      </c>
      <c r="D358">
        <f t="shared" si="92"/>
        <v>140</v>
      </c>
      <c r="E358">
        <v>9</v>
      </c>
      <c r="F358">
        <v>0</v>
      </c>
      <c r="G358">
        <v>0</v>
      </c>
      <c r="H358">
        <f t="shared" si="89"/>
        <v>1.4084507042253521E-2</v>
      </c>
      <c r="I358">
        <f t="shared" si="90"/>
        <v>1.4084507042253522</v>
      </c>
    </row>
    <row r="359" spans="1:9" x14ac:dyDescent="0.3">
      <c r="A359">
        <v>19</v>
      </c>
      <c r="B359">
        <v>35</v>
      </c>
      <c r="C359">
        <f t="shared" si="91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89"/>
        <v>7.0422535211267607E-3</v>
      </c>
      <c r="I359">
        <f t="shared" si="90"/>
        <v>0.70422535211267612</v>
      </c>
    </row>
    <row r="360" spans="1:9" x14ac:dyDescent="0.3">
      <c r="A360">
        <v>19</v>
      </c>
      <c r="B360">
        <v>38</v>
      </c>
      <c r="C360">
        <f t="shared" si="91"/>
        <v>0</v>
      </c>
      <c r="D360">
        <f t="shared" ref="D360:D362" si="93">SUM(E360:F360,D359)</f>
        <v>142</v>
      </c>
      <c r="E360">
        <v>1</v>
      </c>
      <c r="F360">
        <v>0</v>
      </c>
      <c r="G360">
        <v>0</v>
      </c>
      <c r="H360">
        <f t="shared" si="89"/>
        <v>0</v>
      </c>
      <c r="I360">
        <f t="shared" si="90"/>
        <v>0</v>
      </c>
    </row>
    <row r="361" spans="1:9" x14ac:dyDescent="0.3">
      <c r="A361">
        <v>19</v>
      </c>
      <c r="B361">
        <v>40</v>
      </c>
      <c r="C361">
        <f t="shared" si="91"/>
        <v>0</v>
      </c>
      <c r="D361">
        <f t="shared" si="93"/>
        <v>142</v>
      </c>
      <c r="E361">
        <v>0</v>
      </c>
      <c r="F361">
        <v>0</v>
      </c>
      <c r="G361">
        <v>0</v>
      </c>
      <c r="H361">
        <f t="shared" si="89"/>
        <v>0</v>
      </c>
      <c r="I361">
        <f t="shared" si="90"/>
        <v>0</v>
      </c>
    </row>
    <row r="362" spans="1:9" x14ac:dyDescent="0.3">
      <c r="A362">
        <v>19</v>
      </c>
      <c r="C362">
        <f t="shared" si="91"/>
        <v>0</v>
      </c>
      <c r="D362">
        <f t="shared" si="93"/>
        <v>142</v>
      </c>
      <c r="E362">
        <v>0</v>
      </c>
      <c r="F362">
        <v>0</v>
      </c>
      <c r="G362">
        <v>0</v>
      </c>
      <c r="H362">
        <f t="shared" si="89"/>
        <v>0</v>
      </c>
      <c r="I362">
        <f t="shared" si="90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94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94"/>
        <v>0</v>
      </c>
      <c r="E364">
        <v>0</v>
      </c>
      <c r="F364">
        <v>0</v>
      </c>
      <c r="G364">
        <v>0</v>
      </c>
      <c r="H364">
        <f t="shared" ref="H364:H380" si="95">C364/$C$363</f>
        <v>1</v>
      </c>
      <c r="I364">
        <f t="shared" ref="I364:I380" si="96">H364*100</f>
        <v>100</v>
      </c>
    </row>
    <row r="365" spans="1:9" x14ac:dyDescent="0.3">
      <c r="A365">
        <v>20</v>
      </c>
      <c r="B365">
        <v>7</v>
      </c>
      <c r="C365">
        <f t="shared" ref="C365:C380" si="97">$C$363-D365</f>
        <v>227</v>
      </c>
      <c r="D365">
        <f t="shared" si="94"/>
        <v>0</v>
      </c>
      <c r="E365">
        <v>0</v>
      </c>
      <c r="F365">
        <v>0</v>
      </c>
      <c r="G365">
        <v>0</v>
      </c>
      <c r="H365">
        <f t="shared" si="95"/>
        <v>1</v>
      </c>
      <c r="I365">
        <f t="shared" si="96"/>
        <v>100</v>
      </c>
    </row>
    <row r="366" spans="1:9" x14ac:dyDescent="0.3">
      <c r="A366">
        <v>20</v>
      </c>
      <c r="B366">
        <v>10</v>
      </c>
      <c r="C366">
        <f t="shared" si="97"/>
        <v>227</v>
      </c>
      <c r="D366">
        <f t="shared" si="94"/>
        <v>0</v>
      </c>
      <c r="E366">
        <v>0</v>
      </c>
      <c r="F366">
        <v>0</v>
      </c>
      <c r="G366">
        <v>0</v>
      </c>
      <c r="H366">
        <f t="shared" si="95"/>
        <v>1</v>
      </c>
      <c r="I366">
        <f t="shared" si="96"/>
        <v>100</v>
      </c>
    </row>
    <row r="367" spans="1:9" x14ac:dyDescent="0.3">
      <c r="A367">
        <v>20</v>
      </c>
      <c r="B367">
        <v>12</v>
      </c>
      <c r="C367">
        <f t="shared" si="97"/>
        <v>224</v>
      </c>
      <c r="D367">
        <f t="shared" ref="D367:D376" si="98">SUM(E367:F367,D366)</f>
        <v>3</v>
      </c>
      <c r="E367">
        <v>3</v>
      </c>
      <c r="F367">
        <v>0</v>
      </c>
      <c r="G367">
        <v>0</v>
      </c>
      <c r="H367">
        <f t="shared" si="95"/>
        <v>0.986784140969163</v>
      </c>
      <c r="I367">
        <f t="shared" si="96"/>
        <v>98.678414096916299</v>
      </c>
    </row>
    <row r="368" spans="1:9" x14ac:dyDescent="0.3">
      <c r="A368">
        <v>20</v>
      </c>
      <c r="B368">
        <v>14</v>
      </c>
      <c r="C368">
        <f t="shared" si="97"/>
        <v>224</v>
      </c>
      <c r="D368">
        <f t="shared" si="98"/>
        <v>3</v>
      </c>
      <c r="E368">
        <v>0</v>
      </c>
      <c r="F368">
        <v>0</v>
      </c>
      <c r="G368">
        <v>0</v>
      </c>
      <c r="H368">
        <f t="shared" si="95"/>
        <v>0.986784140969163</v>
      </c>
      <c r="I368">
        <f t="shared" si="96"/>
        <v>98.678414096916299</v>
      </c>
    </row>
    <row r="369" spans="1:9" x14ac:dyDescent="0.3">
      <c r="A369">
        <v>20</v>
      </c>
      <c r="B369">
        <v>17</v>
      </c>
      <c r="C369">
        <f t="shared" si="97"/>
        <v>214</v>
      </c>
      <c r="D369">
        <f t="shared" si="98"/>
        <v>13</v>
      </c>
      <c r="E369">
        <v>8</v>
      </c>
      <c r="F369">
        <v>2</v>
      </c>
      <c r="G369">
        <v>0</v>
      </c>
      <c r="H369">
        <f t="shared" si="95"/>
        <v>0.94273127753303965</v>
      </c>
      <c r="I369">
        <f t="shared" si="96"/>
        <v>94.273127753303967</v>
      </c>
    </row>
    <row r="370" spans="1:9" x14ac:dyDescent="0.3">
      <c r="A370">
        <v>20</v>
      </c>
      <c r="B370">
        <v>19</v>
      </c>
      <c r="C370">
        <f t="shared" si="97"/>
        <v>202</v>
      </c>
      <c r="D370">
        <f t="shared" si="98"/>
        <v>25</v>
      </c>
      <c r="E370">
        <v>5</v>
      </c>
      <c r="F370">
        <v>7</v>
      </c>
      <c r="G370">
        <v>0</v>
      </c>
      <c r="H370">
        <f t="shared" si="95"/>
        <v>0.88986784140969166</v>
      </c>
      <c r="I370">
        <f t="shared" si="96"/>
        <v>88.986784140969164</v>
      </c>
    </row>
    <row r="371" spans="1:9" x14ac:dyDescent="0.3">
      <c r="A371">
        <v>20</v>
      </c>
      <c r="B371">
        <v>21</v>
      </c>
      <c r="C371">
        <f t="shared" si="97"/>
        <v>180</v>
      </c>
      <c r="D371">
        <f t="shared" si="98"/>
        <v>47</v>
      </c>
      <c r="E371">
        <v>10</v>
      </c>
      <c r="F371">
        <v>12</v>
      </c>
      <c r="G371">
        <v>0</v>
      </c>
      <c r="H371">
        <f t="shared" si="95"/>
        <v>0.79295154185022021</v>
      </c>
      <c r="I371">
        <f t="shared" si="96"/>
        <v>79.295154185022028</v>
      </c>
    </row>
    <row r="372" spans="1:9" x14ac:dyDescent="0.3">
      <c r="A372">
        <v>20</v>
      </c>
      <c r="B372">
        <v>24</v>
      </c>
      <c r="C372">
        <f t="shared" si="97"/>
        <v>116</v>
      </c>
      <c r="D372">
        <f t="shared" si="98"/>
        <v>111</v>
      </c>
      <c r="E372">
        <v>31</v>
      </c>
      <c r="F372">
        <v>33</v>
      </c>
      <c r="G372">
        <v>0</v>
      </c>
      <c r="H372">
        <f t="shared" si="95"/>
        <v>0.51101321585903081</v>
      </c>
      <c r="I372">
        <f t="shared" si="96"/>
        <v>51.101321585903079</v>
      </c>
    </row>
    <row r="373" spans="1:9" x14ac:dyDescent="0.3">
      <c r="A373">
        <v>20</v>
      </c>
      <c r="B373">
        <v>26</v>
      </c>
      <c r="C373">
        <f t="shared" si="97"/>
        <v>86</v>
      </c>
      <c r="D373">
        <f t="shared" si="98"/>
        <v>141</v>
      </c>
      <c r="E373">
        <v>26</v>
      </c>
      <c r="F373">
        <v>4</v>
      </c>
      <c r="G373">
        <v>0</v>
      </c>
      <c r="H373">
        <f t="shared" si="95"/>
        <v>0.3788546255506608</v>
      </c>
      <c r="I373">
        <f t="shared" si="96"/>
        <v>37.885462555066077</v>
      </c>
    </row>
    <row r="374" spans="1:9" x14ac:dyDescent="0.3">
      <c r="A374">
        <v>20</v>
      </c>
      <c r="B374">
        <v>29</v>
      </c>
      <c r="C374">
        <f t="shared" si="97"/>
        <v>21</v>
      </c>
      <c r="D374">
        <f t="shared" si="98"/>
        <v>206</v>
      </c>
      <c r="E374">
        <v>59</v>
      </c>
      <c r="F374">
        <v>6</v>
      </c>
      <c r="G374">
        <v>0</v>
      </c>
      <c r="H374">
        <f t="shared" si="95"/>
        <v>9.2511013215859028E-2</v>
      </c>
      <c r="I374">
        <f t="shared" si="96"/>
        <v>9.251101321585903</v>
      </c>
    </row>
    <row r="375" spans="1:9" x14ac:dyDescent="0.3">
      <c r="A375">
        <v>20</v>
      </c>
      <c r="B375">
        <v>31</v>
      </c>
      <c r="C375">
        <f t="shared" si="97"/>
        <v>7</v>
      </c>
      <c r="D375">
        <f t="shared" si="98"/>
        <v>220</v>
      </c>
      <c r="E375">
        <v>14</v>
      </c>
      <c r="F375">
        <v>0</v>
      </c>
      <c r="G375">
        <v>0</v>
      </c>
      <c r="H375">
        <f t="shared" si="95"/>
        <v>3.0837004405286344E-2</v>
      </c>
      <c r="I375">
        <f t="shared" si="96"/>
        <v>3.0837004405286343</v>
      </c>
    </row>
    <row r="376" spans="1:9" x14ac:dyDescent="0.3">
      <c r="A376">
        <v>20</v>
      </c>
      <c r="B376">
        <v>33</v>
      </c>
      <c r="C376">
        <f t="shared" si="97"/>
        <v>1</v>
      </c>
      <c r="D376">
        <f t="shared" si="98"/>
        <v>226</v>
      </c>
      <c r="E376">
        <v>6</v>
      </c>
      <c r="F376">
        <v>0</v>
      </c>
      <c r="G376">
        <v>0</v>
      </c>
      <c r="H376">
        <f t="shared" si="95"/>
        <v>4.4052863436123352E-3</v>
      </c>
      <c r="I376">
        <f t="shared" si="96"/>
        <v>0.44052863436123352</v>
      </c>
    </row>
    <row r="377" spans="1:9" x14ac:dyDescent="0.3">
      <c r="A377">
        <v>20</v>
      </c>
      <c r="B377">
        <v>35</v>
      </c>
      <c r="C377">
        <f t="shared" si="97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95"/>
        <v>0</v>
      </c>
      <c r="I377">
        <f t="shared" si="96"/>
        <v>0</v>
      </c>
    </row>
    <row r="378" spans="1:9" x14ac:dyDescent="0.3">
      <c r="A378">
        <v>20</v>
      </c>
      <c r="B378">
        <v>38</v>
      </c>
      <c r="C378">
        <f t="shared" si="97"/>
        <v>0</v>
      </c>
      <c r="D378">
        <f t="shared" ref="D378:D380" si="99">SUM(E378:F378,D377)</f>
        <v>227</v>
      </c>
      <c r="E378">
        <v>0</v>
      </c>
      <c r="F378">
        <v>0</v>
      </c>
      <c r="G378">
        <v>0</v>
      </c>
      <c r="H378">
        <f t="shared" si="95"/>
        <v>0</v>
      </c>
      <c r="I378">
        <f t="shared" si="96"/>
        <v>0</v>
      </c>
    </row>
    <row r="379" spans="1:9" x14ac:dyDescent="0.3">
      <c r="A379">
        <v>20</v>
      </c>
      <c r="B379">
        <v>40</v>
      </c>
      <c r="C379">
        <f t="shared" si="97"/>
        <v>0</v>
      </c>
      <c r="D379">
        <f t="shared" si="99"/>
        <v>227</v>
      </c>
      <c r="E379">
        <v>0</v>
      </c>
      <c r="F379">
        <v>0</v>
      </c>
      <c r="G379">
        <v>0</v>
      </c>
      <c r="H379">
        <f t="shared" si="95"/>
        <v>0</v>
      </c>
      <c r="I379">
        <f t="shared" si="96"/>
        <v>0</v>
      </c>
    </row>
    <row r="380" spans="1:9" x14ac:dyDescent="0.3">
      <c r="A380">
        <v>20</v>
      </c>
      <c r="C380">
        <f t="shared" si="97"/>
        <v>0</v>
      </c>
      <c r="D380">
        <f t="shared" si="99"/>
        <v>227</v>
      </c>
      <c r="E380">
        <v>0</v>
      </c>
      <c r="F380">
        <v>0</v>
      </c>
      <c r="G380">
        <v>0</v>
      </c>
      <c r="H380">
        <f t="shared" si="95"/>
        <v>0</v>
      </c>
      <c r="I380">
        <f t="shared" si="96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00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00"/>
        <v>0</v>
      </c>
      <c r="E382">
        <v>0</v>
      </c>
      <c r="F382">
        <v>0</v>
      </c>
      <c r="G382">
        <v>0</v>
      </c>
      <c r="H382">
        <f t="shared" ref="H382:H398" si="101">C382/$C$381</f>
        <v>1</v>
      </c>
      <c r="I382">
        <f t="shared" ref="I382:I398" si="102">H382*100</f>
        <v>100</v>
      </c>
    </row>
    <row r="383" spans="1:9" x14ac:dyDescent="0.3">
      <c r="A383">
        <v>21</v>
      </c>
      <c r="B383">
        <v>7</v>
      </c>
      <c r="C383">
        <f t="shared" ref="C383:C398" si="103">$C$381-D383</f>
        <v>154</v>
      </c>
      <c r="D383">
        <f t="shared" si="100"/>
        <v>0</v>
      </c>
      <c r="E383">
        <v>0</v>
      </c>
      <c r="F383">
        <v>0</v>
      </c>
      <c r="G383">
        <v>0</v>
      </c>
      <c r="H383">
        <f t="shared" si="101"/>
        <v>1</v>
      </c>
      <c r="I383">
        <f t="shared" si="102"/>
        <v>100</v>
      </c>
    </row>
    <row r="384" spans="1:9" x14ac:dyDescent="0.3">
      <c r="A384">
        <v>21</v>
      </c>
      <c r="B384">
        <v>10</v>
      </c>
      <c r="C384">
        <f t="shared" si="103"/>
        <v>154</v>
      </c>
      <c r="D384">
        <f t="shared" si="100"/>
        <v>0</v>
      </c>
      <c r="E384">
        <v>0</v>
      </c>
      <c r="F384">
        <v>0</v>
      </c>
      <c r="G384">
        <v>0</v>
      </c>
      <c r="H384">
        <f t="shared" si="101"/>
        <v>1</v>
      </c>
      <c r="I384">
        <f t="shared" si="102"/>
        <v>100</v>
      </c>
    </row>
    <row r="385" spans="1:9" x14ac:dyDescent="0.3">
      <c r="A385">
        <v>21</v>
      </c>
      <c r="B385">
        <v>12</v>
      </c>
      <c r="C385">
        <f t="shared" si="103"/>
        <v>154</v>
      </c>
      <c r="D385">
        <f t="shared" ref="D385:D394" si="104">SUM(E385:F385,D384)</f>
        <v>0</v>
      </c>
      <c r="E385">
        <v>0</v>
      </c>
      <c r="F385">
        <v>0</v>
      </c>
      <c r="G385">
        <v>0</v>
      </c>
      <c r="H385">
        <f t="shared" si="101"/>
        <v>1</v>
      </c>
      <c r="I385">
        <f t="shared" si="102"/>
        <v>100</v>
      </c>
    </row>
    <row r="386" spans="1:9" x14ac:dyDescent="0.3">
      <c r="A386">
        <v>21</v>
      </c>
      <c r="B386">
        <v>14</v>
      </c>
      <c r="C386">
        <f t="shared" si="103"/>
        <v>154</v>
      </c>
      <c r="D386">
        <f t="shared" si="104"/>
        <v>0</v>
      </c>
      <c r="E386">
        <v>0</v>
      </c>
      <c r="F386">
        <v>0</v>
      </c>
      <c r="G386">
        <v>0</v>
      </c>
      <c r="H386">
        <f t="shared" si="101"/>
        <v>1</v>
      </c>
      <c r="I386">
        <f t="shared" si="102"/>
        <v>100</v>
      </c>
    </row>
    <row r="387" spans="1:9" x14ac:dyDescent="0.3">
      <c r="A387">
        <v>21</v>
      </c>
      <c r="B387">
        <v>17</v>
      </c>
      <c r="C387">
        <f t="shared" si="103"/>
        <v>154</v>
      </c>
      <c r="D387">
        <f t="shared" si="104"/>
        <v>0</v>
      </c>
      <c r="E387">
        <v>0</v>
      </c>
      <c r="F387">
        <v>0</v>
      </c>
      <c r="G387">
        <v>0</v>
      </c>
      <c r="H387">
        <f t="shared" si="101"/>
        <v>1</v>
      </c>
      <c r="I387">
        <f t="shared" si="102"/>
        <v>100</v>
      </c>
    </row>
    <row r="388" spans="1:9" x14ac:dyDescent="0.3">
      <c r="A388">
        <v>21</v>
      </c>
      <c r="B388">
        <v>19</v>
      </c>
      <c r="C388">
        <f t="shared" si="103"/>
        <v>146</v>
      </c>
      <c r="D388">
        <f t="shared" si="104"/>
        <v>8</v>
      </c>
      <c r="E388">
        <v>7</v>
      </c>
      <c r="F388">
        <v>1</v>
      </c>
      <c r="G388">
        <v>0</v>
      </c>
      <c r="H388">
        <f t="shared" si="101"/>
        <v>0.94805194805194803</v>
      </c>
      <c r="I388">
        <f t="shared" si="102"/>
        <v>94.805194805194802</v>
      </c>
    </row>
    <row r="389" spans="1:9" x14ac:dyDescent="0.3">
      <c r="A389">
        <v>21</v>
      </c>
      <c r="B389">
        <v>21</v>
      </c>
      <c r="C389">
        <f t="shared" si="103"/>
        <v>127</v>
      </c>
      <c r="D389">
        <f t="shared" si="104"/>
        <v>27</v>
      </c>
      <c r="E389">
        <v>4</v>
      </c>
      <c r="F389">
        <v>15</v>
      </c>
      <c r="G389">
        <v>0</v>
      </c>
      <c r="H389">
        <f t="shared" si="101"/>
        <v>0.82467532467532467</v>
      </c>
      <c r="I389">
        <f t="shared" si="102"/>
        <v>82.467532467532465</v>
      </c>
    </row>
    <row r="390" spans="1:9" x14ac:dyDescent="0.3">
      <c r="A390">
        <v>21</v>
      </c>
      <c r="B390">
        <v>24</v>
      </c>
      <c r="C390">
        <f t="shared" si="103"/>
        <v>106</v>
      </c>
      <c r="D390">
        <f t="shared" si="104"/>
        <v>48</v>
      </c>
      <c r="E390">
        <v>17</v>
      </c>
      <c r="F390">
        <v>4</v>
      </c>
      <c r="G390">
        <v>0</v>
      </c>
      <c r="H390">
        <f t="shared" si="101"/>
        <v>0.68831168831168832</v>
      </c>
      <c r="I390">
        <f t="shared" si="102"/>
        <v>68.831168831168839</v>
      </c>
    </row>
    <row r="391" spans="1:9" x14ac:dyDescent="0.3">
      <c r="A391">
        <v>21</v>
      </c>
      <c r="B391">
        <v>26</v>
      </c>
      <c r="C391">
        <f t="shared" si="103"/>
        <v>68</v>
      </c>
      <c r="D391">
        <f t="shared" si="104"/>
        <v>86</v>
      </c>
      <c r="E391">
        <v>31</v>
      </c>
      <c r="F391">
        <v>7</v>
      </c>
      <c r="G391">
        <v>0</v>
      </c>
      <c r="H391">
        <f t="shared" si="101"/>
        <v>0.44155844155844154</v>
      </c>
      <c r="I391">
        <f t="shared" si="102"/>
        <v>44.155844155844157</v>
      </c>
    </row>
    <row r="392" spans="1:9" x14ac:dyDescent="0.3">
      <c r="A392">
        <v>21</v>
      </c>
      <c r="B392">
        <v>29</v>
      </c>
      <c r="C392">
        <f t="shared" si="103"/>
        <v>38</v>
      </c>
      <c r="D392">
        <f t="shared" si="104"/>
        <v>116</v>
      </c>
      <c r="E392">
        <v>29</v>
      </c>
      <c r="F392">
        <v>1</v>
      </c>
      <c r="G392">
        <v>0</v>
      </c>
      <c r="H392">
        <f t="shared" si="101"/>
        <v>0.24675324675324675</v>
      </c>
      <c r="I392">
        <f t="shared" si="102"/>
        <v>24.675324675324674</v>
      </c>
    </row>
    <row r="393" spans="1:9" x14ac:dyDescent="0.3">
      <c r="A393">
        <v>21</v>
      </c>
      <c r="B393">
        <v>31</v>
      </c>
      <c r="C393">
        <f t="shared" si="103"/>
        <v>29</v>
      </c>
      <c r="D393">
        <f t="shared" si="104"/>
        <v>125</v>
      </c>
      <c r="E393">
        <v>9</v>
      </c>
      <c r="F393">
        <v>0</v>
      </c>
      <c r="G393">
        <v>0</v>
      </c>
      <c r="H393">
        <f t="shared" si="101"/>
        <v>0.18831168831168832</v>
      </c>
      <c r="I393">
        <f t="shared" si="102"/>
        <v>18.831168831168831</v>
      </c>
    </row>
    <row r="394" spans="1:9" x14ac:dyDescent="0.3">
      <c r="A394">
        <v>21</v>
      </c>
      <c r="B394">
        <v>33</v>
      </c>
      <c r="C394">
        <f t="shared" si="103"/>
        <v>11</v>
      </c>
      <c r="D394">
        <f t="shared" si="104"/>
        <v>143</v>
      </c>
      <c r="E394">
        <v>18</v>
      </c>
      <c r="F394">
        <v>0</v>
      </c>
      <c r="G394">
        <v>0</v>
      </c>
      <c r="H394">
        <f t="shared" si="101"/>
        <v>7.1428571428571425E-2</v>
      </c>
      <c r="I394">
        <f t="shared" si="102"/>
        <v>7.1428571428571423</v>
      </c>
    </row>
    <row r="395" spans="1:9" x14ac:dyDescent="0.3">
      <c r="A395">
        <v>21</v>
      </c>
      <c r="B395">
        <v>35</v>
      </c>
      <c r="C395">
        <f t="shared" si="103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01"/>
        <v>3.2467532467532464E-2</v>
      </c>
      <c r="I395">
        <f t="shared" si="102"/>
        <v>3.2467532467532463</v>
      </c>
    </row>
    <row r="396" spans="1:9" x14ac:dyDescent="0.3">
      <c r="A396">
        <v>21</v>
      </c>
      <c r="B396">
        <v>38</v>
      </c>
      <c r="C396">
        <f t="shared" si="103"/>
        <v>0</v>
      </c>
      <c r="D396">
        <f t="shared" ref="D396:D398" si="105">SUM(E396:F396,D395)</f>
        <v>154</v>
      </c>
      <c r="E396">
        <v>5</v>
      </c>
      <c r="F396">
        <v>0</v>
      </c>
      <c r="G396">
        <v>0</v>
      </c>
      <c r="H396">
        <f t="shared" si="101"/>
        <v>0</v>
      </c>
      <c r="I396">
        <f t="shared" si="102"/>
        <v>0</v>
      </c>
    </row>
    <row r="397" spans="1:9" x14ac:dyDescent="0.3">
      <c r="A397">
        <v>21</v>
      </c>
      <c r="B397">
        <v>40</v>
      </c>
      <c r="C397">
        <f t="shared" si="103"/>
        <v>0</v>
      </c>
      <c r="D397">
        <f t="shared" si="105"/>
        <v>154</v>
      </c>
      <c r="E397">
        <v>0</v>
      </c>
      <c r="F397">
        <v>0</v>
      </c>
      <c r="G397">
        <v>0</v>
      </c>
      <c r="H397">
        <f t="shared" si="101"/>
        <v>0</v>
      </c>
      <c r="I397">
        <f t="shared" si="102"/>
        <v>0</v>
      </c>
    </row>
    <row r="398" spans="1:9" x14ac:dyDescent="0.3">
      <c r="A398">
        <v>21</v>
      </c>
      <c r="C398">
        <f t="shared" si="103"/>
        <v>0</v>
      </c>
      <c r="D398">
        <f t="shared" si="105"/>
        <v>154</v>
      </c>
      <c r="E398">
        <v>0</v>
      </c>
      <c r="F398">
        <v>0</v>
      </c>
      <c r="G398">
        <v>0</v>
      </c>
      <c r="H398">
        <f t="shared" si="101"/>
        <v>0</v>
      </c>
      <c r="I398">
        <f t="shared" si="102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615D8-6CA4-4986-8629-C07184951C06}">
  <dimension ref="A1:C128"/>
  <sheetViews>
    <sheetView tabSelected="1" workbookViewId="0">
      <selection sqref="A1:XFD1048576"/>
    </sheetView>
  </sheetViews>
  <sheetFormatPr defaultRowHeight="14.4" x14ac:dyDescent="0.3"/>
  <sheetData>
    <row r="1" spans="1:3" x14ac:dyDescent="0.3">
      <c r="A1" t="s">
        <v>107</v>
      </c>
    </row>
    <row r="2" spans="1:3" x14ac:dyDescent="0.3">
      <c r="A2" t="s">
        <v>104</v>
      </c>
      <c r="B2" t="s">
        <v>105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0</v>
      </c>
    </row>
    <row r="8" spans="1:3" x14ac:dyDescent="0.3">
      <c r="A8">
        <v>14</v>
      </c>
      <c r="B8">
        <v>0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28</v>
      </c>
    </row>
    <row r="12" spans="1:3" x14ac:dyDescent="0.3">
      <c r="A12">
        <v>24</v>
      </c>
      <c r="B12">
        <v>26</v>
      </c>
    </row>
    <row r="13" spans="1:3" x14ac:dyDescent="0.3">
      <c r="A13">
        <v>26</v>
      </c>
      <c r="B13">
        <v>11</v>
      </c>
    </row>
    <row r="14" spans="1:3" x14ac:dyDescent="0.3">
      <c r="A14">
        <v>28</v>
      </c>
      <c r="B14">
        <v>3</v>
      </c>
    </row>
    <row r="15" spans="1:3" x14ac:dyDescent="0.3">
      <c r="A15">
        <v>32</v>
      </c>
      <c r="B15">
        <v>2</v>
      </c>
    </row>
    <row r="16" spans="1:3" x14ac:dyDescent="0.3">
      <c r="A16">
        <v>34</v>
      </c>
    </row>
    <row r="17" spans="1:3" x14ac:dyDescent="0.3">
      <c r="A17">
        <v>37</v>
      </c>
    </row>
    <row r="18" spans="1:3" x14ac:dyDescent="0.3">
      <c r="A18">
        <v>39</v>
      </c>
    </row>
    <row r="19" spans="1:3" x14ac:dyDescent="0.3">
      <c r="A19">
        <v>41</v>
      </c>
    </row>
    <row r="20" spans="1:3" x14ac:dyDescent="0.3">
      <c r="A20" s="14"/>
    </row>
    <row r="23" spans="1:3" x14ac:dyDescent="0.3">
      <c r="A23" t="s">
        <v>108</v>
      </c>
    </row>
    <row r="24" spans="1:3" x14ac:dyDescent="0.3">
      <c r="A24" t="s">
        <v>104</v>
      </c>
      <c r="B24" t="s">
        <v>105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0</v>
      </c>
    </row>
    <row r="31" spans="1:3" x14ac:dyDescent="0.3">
      <c r="A31">
        <v>17</v>
      </c>
      <c r="B31">
        <v>8</v>
      </c>
    </row>
    <row r="32" spans="1:3" x14ac:dyDescent="0.3">
      <c r="A32">
        <v>19</v>
      </c>
      <c r="B32">
        <v>7</v>
      </c>
    </row>
    <row r="33" spans="1:3" x14ac:dyDescent="0.3">
      <c r="A33">
        <v>21</v>
      </c>
      <c r="B33">
        <v>9</v>
      </c>
    </row>
    <row r="34" spans="1:3" x14ac:dyDescent="0.3">
      <c r="A34">
        <v>24</v>
      </c>
      <c r="B34">
        <v>11</v>
      </c>
    </row>
    <row r="35" spans="1:3" x14ac:dyDescent="0.3">
      <c r="A35">
        <v>26</v>
      </c>
      <c r="B35">
        <v>8</v>
      </c>
    </row>
    <row r="36" spans="1:3" x14ac:dyDescent="0.3">
      <c r="A36">
        <v>28</v>
      </c>
      <c r="B36">
        <v>8</v>
      </c>
    </row>
    <row r="37" spans="1:3" x14ac:dyDescent="0.3">
      <c r="A37">
        <v>32</v>
      </c>
      <c r="B37">
        <v>4</v>
      </c>
    </row>
    <row r="38" spans="1:3" x14ac:dyDescent="0.3">
      <c r="A38">
        <v>34</v>
      </c>
      <c r="B38">
        <v>3</v>
      </c>
    </row>
    <row r="39" spans="1:3" x14ac:dyDescent="0.3">
      <c r="A39">
        <v>37</v>
      </c>
      <c r="B39">
        <v>2</v>
      </c>
    </row>
    <row r="40" spans="1:3" x14ac:dyDescent="0.3">
      <c r="A40">
        <v>39</v>
      </c>
    </row>
    <row r="41" spans="1:3" x14ac:dyDescent="0.3">
      <c r="A41">
        <v>41</v>
      </c>
    </row>
    <row r="43" spans="1:3" x14ac:dyDescent="0.3">
      <c r="A43" s="14"/>
    </row>
    <row r="44" spans="1:3" x14ac:dyDescent="0.3">
      <c r="A44" t="s">
        <v>109</v>
      </c>
    </row>
    <row r="45" spans="1:3" x14ac:dyDescent="0.3">
      <c r="A45" t="s">
        <v>104</v>
      </c>
      <c r="B45" t="s">
        <v>105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0</v>
      </c>
    </row>
    <row r="51" spans="1:2" x14ac:dyDescent="0.3">
      <c r="A51">
        <v>14</v>
      </c>
      <c r="B51">
        <v>0</v>
      </c>
    </row>
    <row r="52" spans="1:2" x14ac:dyDescent="0.3">
      <c r="A52">
        <v>17</v>
      </c>
      <c r="B52">
        <v>7</v>
      </c>
    </row>
    <row r="53" spans="1:2" x14ac:dyDescent="0.3">
      <c r="A53">
        <v>19</v>
      </c>
      <c r="B53">
        <v>17</v>
      </c>
    </row>
    <row r="54" spans="1:2" x14ac:dyDescent="0.3">
      <c r="A54">
        <v>21</v>
      </c>
      <c r="B54">
        <v>13</v>
      </c>
    </row>
    <row r="55" spans="1:2" x14ac:dyDescent="0.3">
      <c r="A55">
        <v>24</v>
      </c>
      <c r="B55">
        <v>16</v>
      </c>
    </row>
    <row r="56" spans="1:2" x14ac:dyDescent="0.3">
      <c r="A56">
        <v>26</v>
      </c>
      <c r="B56">
        <v>12</v>
      </c>
    </row>
    <row r="57" spans="1:2" x14ac:dyDescent="0.3">
      <c r="A57">
        <v>28</v>
      </c>
      <c r="B57">
        <v>15</v>
      </c>
    </row>
    <row r="58" spans="1:2" x14ac:dyDescent="0.3">
      <c r="A58">
        <v>32</v>
      </c>
      <c r="B58">
        <v>7</v>
      </c>
    </row>
    <row r="59" spans="1:2" x14ac:dyDescent="0.3">
      <c r="A59">
        <v>34</v>
      </c>
      <c r="B59">
        <v>6</v>
      </c>
    </row>
    <row r="60" spans="1:2" x14ac:dyDescent="0.3">
      <c r="A60">
        <v>37</v>
      </c>
    </row>
    <row r="61" spans="1:2" x14ac:dyDescent="0.3">
      <c r="A61">
        <v>39</v>
      </c>
    </row>
    <row r="62" spans="1:2" x14ac:dyDescent="0.3">
      <c r="A62">
        <v>41</v>
      </c>
    </row>
    <row r="63" spans="1:2" x14ac:dyDescent="0.3">
      <c r="A63" s="14"/>
    </row>
    <row r="66" spans="1:3" x14ac:dyDescent="0.3">
      <c r="A66" s="14"/>
    </row>
    <row r="68" spans="1:3" x14ac:dyDescent="0.3">
      <c r="A68" t="s">
        <v>110</v>
      </c>
    </row>
    <row r="69" spans="1:3" x14ac:dyDescent="0.3">
      <c r="A69" t="s">
        <v>104</v>
      </c>
      <c r="B69" t="s">
        <v>105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0</v>
      </c>
    </row>
    <row r="75" spans="1:3" x14ac:dyDescent="0.3">
      <c r="A75">
        <v>14</v>
      </c>
      <c r="B75">
        <v>0</v>
      </c>
    </row>
    <row r="76" spans="1:3" x14ac:dyDescent="0.3">
      <c r="A76">
        <v>17</v>
      </c>
      <c r="B76">
        <v>10</v>
      </c>
    </row>
    <row r="77" spans="1:3" x14ac:dyDescent="0.3">
      <c r="A77">
        <v>19</v>
      </c>
      <c r="B77">
        <v>20</v>
      </c>
    </row>
    <row r="78" spans="1:3" x14ac:dyDescent="0.3">
      <c r="A78">
        <v>21</v>
      </c>
      <c r="B78">
        <v>14</v>
      </c>
    </row>
    <row r="79" spans="1:3" x14ac:dyDescent="0.3">
      <c r="A79">
        <v>24</v>
      </c>
      <c r="B79">
        <v>7</v>
      </c>
    </row>
    <row r="80" spans="1:3" x14ac:dyDescent="0.3">
      <c r="A80">
        <v>26</v>
      </c>
      <c r="B80">
        <v>8</v>
      </c>
    </row>
    <row r="81" spans="1:3" x14ac:dyDescent="0.3">
      <c r="A81">
        <v>28</v>
      </c>
      <c r="B81">
        <v>7</v>
      </c>
    </row>
    <row r="82" spans="1:3" x14ac:dyDescent="0.3">
      <c r="A82">
        <v>32</v>
      </c>
    </row>
    <row r="83" spans="1:3" x14ac:dyDescent="0.3">
      <c r="A83">
        <v>34</v>
      </c>
    </row>
    <row r="84" spans="1:3" x14ac:dyDescent="0.3">
      <c r="A84">
        <v>37</v>
      </c>
    </row>
    <row r="85" spans="1:3" x14ac:dyDescent="0.3">
      <c r="A85">
        <v>39</v>
      </c>
    </row>
    <row r="86" spans="1:3" x14ac:dyDescent="0.3">
      <c r="A86">
        <v>41</v>
      </c>
    </row>
    <row r="89" spans="1:3" x14ac:dyDescent="0.3">
      <c r="A89" t="s">
        <v>111</v>
      </c>
    </row>
    <row r="90" spans="1:3" x14ac:dyDescent="0.3">
      <c r="A90" t="s">
        <v>104</v>
      </c>
      <c r="B90" t="s">
        <v>105</v>
      </c>
      <c r="C90" t="s">
        <v>1</v>
      </c>
    </row>
    <row r="91" spans="1:3" x14ac:dyDescent="0.3">
      <c r="A91">
        <v>0</v>
      </c>
      <c r="B91" s="8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0</v>
      </c>
    </row>
    <row r="96" spans="1:3" x14ac:dyDescent="0.3">
      <c r="A96">
        <v>14</v>
      </c>
      <c r="B96">
        <v>0</v>
      </c>
    </row>
    <row r="97" spans="1:3" x14ac:dyDescent="0.3">
      <c r="A97">
        <v>17</v>
      </c>
      <c r="B97">
        <v>14</v>
      </c>
    </row>
    <row r="98" spans="1:3" x14ac:dyDescent="0.3">
      <c r="A98">
        <v>19</v>
      </c>
      <c r="B98">
        <v>24</v>
      </c>
    </row>
    <row r="99" spans="1:3" x14ac:dyDescent="0.3">
      <c r="A99">
        <v>21</v>
      </c>
      <c r="B99">
        <v>11</v>
      </c>
    </row>
    <row r="100" spans="1:3" x14ac:dyDescent="0.3">
      <c r="A100">
        <v>24</v>
      </c>
      <c r="B100">
        <v>10</v>
      </c>
    </row>
    <row r="101" spans="1:3" x14ac:dyDescent="0.3">
      <c r="A101">
        <v>26</v>
      </c>
      <c r="B101">
        <v>7</v>
      </c>
    </row>
    <row r="102" spans="1:3" x14ac:dyDescent="0.3">
      <c r="A102">
        <v>28</v>
      </c>
      <c r="B102">
        <v>1</v>
      </c>
    </row>
    <row r="103" spans="1:3" x14ac:dyDescent="0.3">
      <c r="A103">
        <v>32</v>
      </c>
    </row>
    <row r="104" spans="1:3" x14ac:dyDescent="0.3">
      <c r="A104">
        <v>34</v>
      </c>
    </row>
    <row r="105" spans="1:3" x14ac:dyDescent="0.3">
      <c r="A105">
        <v>37</v>
      </c>
    </row>
    <row r="106" spans="1:3" x14ac:dyDescent="0.3">
      <c r="A106">
        <v>39</v>
      </c>
    </row>
    <row r="107" spans="1:3" x14ac:dyDescent="0.3">
      <c r="A107">
        <v>41</v>
      </c>
    </row>
    <row r="108" spans="1:3" x14ac:dyDescent="0.3">
      <c r="A108" s="14"/>
    </row>
    <row r="110" spans="1:3" x14ac:dyDescent="0.3">
      <c r="A110" t="s">
        <v>106</v>
      </c>
    </row>
    <row r="111" spans="1:3" x14ac:dyDescent="0.3">
      <c r="A111" t="s">
        <v>104</v>
      </c>
      <c r="B111" t="s">
        <v>105</v>
      </c>
      <c r="C111" t="s">
        <v>1</v>
      </c>
    </row>
    <row r="112" spans="1:3" x14ac:dyDescent="0.3">
      <c r="A112">
        <v>0</v>
      </c>
      <c r="B112" s="8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0787-AD08-4B07-A8A5-6FBE09EFDC99}">
  <dimension ref="A1:D31"/>
  <sheetViews>
    <sheetView workbookViewId="0">
      <selection sqref="A1:XFD1048576"/>
    </sheetView>
  </sheetViews>
  <sheetFormatPr defaultRowHeight="14.4" x14ac:dyDescent="0.3"/>
  <sheetData>
    <row r="1" spans="1:4" x14ac:dyDescent="0.3">
      <c r="A1" t="s">
        <v>112</v>
      </c>
      <c r="B1" t="s">
        <v>113</v>
      </c>
      <c r="C1" t="s">
        <v>114</v>
      </c>
      <c r="D1" t="s">
        <v>115</v>
      </c>
    </row>
    <row r="2" spans="1:4" x14ac:dyDescent="0.3">
      <c r="A2" t="s">
        <v>116</v>
      </c>
      <c r="B2">
        <v>12.1</v>
      </c>
      <c r="C2">
        <v>5.0000000000000001E-4</v>
      </c>
      <c r="D2">
        <v>2.5000000000000001E-3</v>
      </c>
    </row>
    <row r="3" spans="1:4" x14ac:dyDescent="0.3">
      <c r="A3" t="s">
        <v>117</v>
      </c>
      <c r="B3">
        <v>15.94</v>
      </c>
      <c r="C3">
        <v>1E-4</v>
      </c>
      <c r="D3">
        <v>2.9999999999999997E-4</v>
      </c>
    </row>
    <row r="4" spans="1:4" x14ac:dyDescent="0.3">
      <c r="A4" t="s">
        <v>118</v>
      </c>
      <c r="B4">
        <v>0.52</v>
      </c>
      <c r="C4">
        <v>0.47039999999999998</v>
      </c>
      <c r="D4">
        <v>1</v>
      </c>
    </row>
    <row r="5" spans="1:4" x14ac:dyDescent="0.3">
      <c r="A5" t="s">
        <v>119</v>
      </c>
      <c r="B5">
        <v>8.44</v>
      </c>
      <c r="C5">
        <v>3.7000000000000002E-3</v>
      </c>
      <c r="D5">
        <v>1.83E-2</v>
      </c>
    </row>
    <row r="6" spans="1:4" x14ac:dyDescent="0.3">
      <c r="A6" t="s">
        <v>120</v>
      </c>
      <c r="B6">
        <v>0</v>
      </c>
      <c r="C6">
        <v>0.99280000000000002</v>
      </c>
      <c r="D6">
        <v>1</v>
      </c>
    </row>
    <row r="7" spans="1:4" x14ac:dyDescent="0.3">
      <c r="A7" t="s">
        <v>121</v>
      </c>
      <c r="B7">
        <v>12.1</v>
      </c>
      <c r="C7">
        <v>5.0000000000000001E-4</v>
      </c>
      <c r="D7">
        <v>2.5000000000000001E-3</v>
      </c>
    </row>
    <row r="8" spans="1:4" x14ac:dyDescent="0.3">
      <c r="A8" t="s">
        <v>122</v>
      </c>
      <c r="B8">
        <v>0.05</v>
      </c>
      <c r="C8">
        <v>0.81730000000000003</v>
      </c>
      <c r="D8">
        <v>1</v>
      </c>
    </row>
    <row r="9" spans="1:4" x14ac:dyDescent="0.3">
      <c r="A9" t="s">
        <v>123</v>
      </c>
      <c r="B9">
        <v>11.71</v>
      </c>
      <c r="C9">
        <v>5.9999999999999995E-4</v>
      </c>
      <c r="D9">
        <v>3.0999999999999999E-3</v>
      </c>
    </row>
    <row r="10" spans="1:4" x14ac:dyDescent="0.3">
      <c r="A10" t="s">
        <v>124</v>
      </c>
      <c r="B10">
        <v>23.56</v>
      </c>
      <c r="C10">
        <v>1.1999999999999999E-6</v>
      </c>
      <c r="D10">
        <v>6.1E-6</v>
      </c>
    </row>
    <row r="11" spans="1:4" x14ac:dyDescent="0.3">
      <c r="A11" t="s">
        <v>125</v>
      </c>
      <c r="B11">
        <v>12.73</v>
      </c>
      <c r="C11">
        <v>4.0000000000000002E-4</v>
      </c>
      <c r="D11">
        <v>1.8E-3</v>
      </c>
    </row>
    <row r="12" spans="1:4" x14ac:dyDescent="0.3">
      <c r="A12" t="s">
        <v>126</v>
      </c>
      <c r="B12">
        <v>15.94</v>
      </c>
      <c r="C12">
        <v>1E-4</v>
      </c>
      <c r="D12">
        <v>2.9999999999999997E-4</v>
      </c>
    </row>
    <row r="13" spans="1:4" x14ac:dyDescent="0.3">
      <c r="A13" t="s">
        <v>127</v>
      </c>
      <c r="B13">
        <v>0.05</v>
      </c>
      <c r="C13">
        <v>0.81730000000000003</v>
      </c>
      <c r="D13">
        <v>1</v>
      </c>
    </row>
    <row r="14" spans="1:4" x14ac:dyDescent="0.3">
      <c r="A14" t="s">
        <v>128</v>
      </c>
      <c r="B14">
        <v>15.92</v>
      </c>
      <c r="C14">
        <v>1E-4</v>
      </c>
      <c r="D14">
        <v>2.9999999999999997E-4</v>
      </c>
    </row>
    <row r="15" spans="1:4" x14ac:dyDescent="0.3">
      <c r="A15" t="s">
        <v>129</v>
      </c>
      <c r="B15">
        <v>32.049999999999997</v>
      </c>
      <c r="C15" s="15">
        <v>1.4999999999999999E-8</v>
      </c>
      <c r="D15" s="15">
        <v>7.4999999999999997E-8</v>
      </c>
    </row>
    <row r="16" spans="1:4" x14ac:dyDescent="0.3">
      <c r="A16" t="s">
        <v>130</v>
      </c>
      <c r="B16">
        <v>17.350000000000001</v>
      </c>
      <c r="C16">
        <v>3.1000000000000001E-5</v>
      </c>
      <c r="D16">
        <v>2.0000000000000001E-4</v>
      </c>
    </row>
    <row r="17" spans="1:4" x14ac:dyDescent="0.3">
      <c r="A17" t="s">
        <v>131</v>
      </c>
      <c r="B17">
        <v>0.52</v>
      </c>
      <c r="C17">
        <v>0.47039999999999998</v>
      </c>
      <c r="D17">
        <v>1</v>
      </c>
    </row>
    <row r="18" spans="1:4" x14ac:dyDescent="0.3">
      <c r="A18" t="s">
        <v>132</v>
      </c>
      <c r="B18">
        <v>11.71</v>
      </c>
      <c r="C18">
        <v>5.9999999999999995E-4</v>
      </c>
      <c r="D18">
        <v>3.0999999999999999E-3</v>
      </c>
    </row>
    <row r="19" spans="1:4" x14ac:dyDescent="0.3">
      <c r="A19" t="s">
        <v>133</v>
      </c>
      <c r="B19">
        <v>15.92</v>
      </c>
      <c r="C19">
        <v>1E-4</v>
      </c>
      <c r="D19">
        <v>2.9999999999999997E-4</v>
      </c>
    </row>
    <row r="20" spans="1:4" x14ac:dyDescent="0.3">
      <c r="A20" t="s">
        <v>134</v>
      </c>
      <c r="B20">
        <v>3.77</v>
      </c>
      <c r="C20">
        <v>5.2299999999999999E-2</v>
      </c>
      <c r="D20">
        <v>0.26129999999999998</v>
      </c>
    </row>
    <row r="21" spans="1:4" x14ac:dyDescent="0.3">
      <c r="A21" t="s">
        <v>135</v>
      </c>
      <c r="B21">
        <v>0.04</v>
      </c>
      <c r="C21">
        <v>0.84850000000000003</v>
      </c>
      <c r="D21">
        <v>1</v>
      </c>
    </row>
    <row r="22" spans="1:4" x14ac:dyDescent="0.3">
      <c r="A22" t="s">
        <v>136</v>
      </c>
      <c r="B22">
        <v>8.44</v>
      </c>
      <c r="C22">
        <v>3.7000000000000002E-3</v>
      </c>
      <c r="D22">
        <v>1.83E-2</v>
      </c>
    </row>
    <row r="23" spans="1:4" x14ac:dyDescent="0.3">
      <c r="A23" t="s">
        <v>137</v>
      </c>
      <c r="B23">
        <v>23.56</v>
      </c>
      <c r="C23">
        <v>1.1999999999999999E-6</v>
      </c>
      <c r="D23">
        <v>6.1E-6</v>
      </c>
    </row>
    <row r="24" spans="1:4" x14ac:dyDescent="0.3">
      <c r="A24" t="s">
        <v>138</v>
      </c>
      <c r="B24">
        <v>32.049999999999997</v>
      </c>
      <c r="C24" s="15">
        <v>1.4999999999999999E-8</v>
      </c>
      <c r="D24" s="15">
        <v>7.4999999999999997E-8</v>
      </c>
    </row>
    <row r="25" spans="1:4" x14ac:dyDescent="0.3">
      <c r="A25" t="s">
        <v>139</v>
      </c>
      <c r="B25">
        <v>3.77</v>
      </c>
      <c r="C25">
        <v>5.2299999999999999E-2</v>
      </c>
      <c r="D25">
        <v>0.26129999999999998</v>
      </c>
    </row>
    <row r="26" spans="1:4" x14ac:dyDescent="0.3">
      <c r="A26" t="s">
        <v>140</v>
      </c>
      <c r="B26">
        <v>5.04</v>
      </c>
      <c r="C26">
        <v>2.4799999999999999E-2</v>
      </c>
      <c r="D26">
        <v>0.1242</v>
      </c>
    </row>
    <row r="27" spans="1:4" x14ac:dyDescent="0.3">
      <c r="A27" t="s">
        <v>141</v>
      </c>
      <c r="B27">
        <v>0</v>
      </c>
      <c r="C27">
        <v>0.99280000000000002</v>
      </c>
      <c r="D27">
        <v>1</v>
      </c>
    </row>
    <row r="28" spans="1:4" x14ac:dyDescent="0.3">
      <c r="A28" t="s">
        <v>142</v>
      </c>
      <c r="B28">
        <v>12.73</v>
      </c>
      <c r="C28">
        <v>4.0000000000000002E-4</v>
      </c>
      <c r="D28">
        <v>1.8E-3</v>
      </c>
    </row>
    <row r="29" spans="1:4" x14ac:dyDescent="0.3">
      <c r="A29" t="s">
        <v>143</v>
      </c>
      <c r="B29">
        <v>17.350000000000001</v>
      </c>
      <c r="C29">
        <v>3.1000000000000001E-5</v>
      </c>
      <c r="D29">
        <v>2.0000000000000001E-4</v>
      </c>
    </row>
    <row r="30" spans="1:4" x14ac:dyDescent="0.3">
      <c r="A30" t="s">
        <v>144</v>
      </c>
      <c r="B30">
        <v>0.04</v>
      </c>
      <c r="C30">
        <v>0.84850000000000003</v>
      </c>
      <c r="D30">
        <v>1</v>
      </c>
    </row>
    <row r="31" spans="1:4" x14ac:dyDescent="0.3">
      <c r="A31" t="s">
        <v>145</v>
      </c>
      <c r="B31">
        <v>5.04</v>
      </c>
      <c r="C31">
        <v>2.4799999999999999E-2</v>
      </c>
      <c r="D31">
        <v>0.1242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60" zoomScaleNormal="60" workbookViewId="0">
      <pane ySplit="1" topLeftCell="A2" activePane="bottomLeft" state="frozen"/>
      <selection pane="bottomLeft" activeCell="AG20" sqref="AG2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110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110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110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6" t="s">
        <v>91</v>
      </c>
      <c r="Z4" s="16"/>
      <c r="AA4" s="16"/>
      <c r="AB4" s="16"/>
      <c r="AC4" s="16"/>
      <c r="AD4" s="16"/>
      <c r="AE4" s="16"/>
      <c r="AF4" s="16"/>
      <c r="AG4" s="16"/>
      <c r="AH4" s="16"/>
    </row>
    <row r="5" spans="1:34" x14ac:dyDescent="0.3">
      <c r="A5" t="s">
        <v>58</v>
      </c>
      <c r="B5">
        <v>10</v>
      </c>
      <c r="C5">
        <f t="shared" si="1"/>
        <v>110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89</v>
      </c>
      <c r="V5" t="s">
        <v>87</v>
      </c>
      <c r="W5" t="s">
        <v>88</v>
      </c>
      <c r="X5" t="s">
        <v>90</v>
      </c>
      <c r="Y5" t="s">
        <v>82</v>
      </c>
      <c r="Z5" t="s">
        <v>86</v>
      </c>
      <c r="AA5" t="s">
        <v>74</v>
      </c>
      <c r="AB5" t="s">
        <v>83</v>
      </c>
      <c r="AC5" t="s">
        <v>84</v>
      </c>
      <c r="AD5" t="s">
        <v>85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106</v>
      </c>
      <c r="D6">
        <f t="shared" si="0"/>
        <v>4</v>
      </c>
      <c r="E6">
        <v>4</v>
      </c>
      <c r="F6">
        <v>0</v>
      </c>
      <c r="G6">
        <v>0</v>
      </c>
      <c r="H6">
        <f t="shared" si="2"/>
        <v>0.96363636363636362</v>
      </c>
      <c r="I6">
        <f t="shared" si="3"/>
        <v>96.36363636363636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101</v>
      </c>
      <c r="D7">
        <f t="shared" si="0"/>
        <v>9</v>
      </c>
      <c r="E7">
        <v>5</v>
      </c>
      <c r="G7">
        <v>0</v>
      </c>
      <c r="H7">
        <f t="shared" si="2"/>
        <v>0.91818181818181821</v>
      </c>
      <c r="I7">
        <f t="shared" si="3"/>
        <v>91.818181818181827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90</v>
      </c>
      <c r="D8">
        <f t="shared" si="0"/>
        <v>20</v>
      </c>
      <c r="E8">
        <v>11</v>
      </c>
      <c r="G8">
        <v>0</v>
      </c>
      <c r="H8">
        <f t="shared" si="2"/>
        <v>0.81818181818181823</v>
      </c>
      <c r="I8">
        <f t="shared" si="3"/>
        <v>81.818181818181827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77</v>
      </c>
      <c r="D9">
        <f t="shared" ref="D9:D20" si="4">SUM(E9:F9,D8)</f>
        <v>33</v>
      </c>
      <c r="E9">
        <v>13</v>
      </c>
      <c r="G9">
        <v>0</v>
      </c>
      <c r="H9">
        <f t="shared" si="2"/>
        <v>0.7</v>
      </c>
      <c r="I9">
        <f t="shared" si="3"/>
        <v>70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49</v>
      </c>
      <c r="D10">
        <f t="shared" si="4"/>
        <v>61</v>
      </c>
      <c r="E10">
        <v>28</v>
      </c>
      <c r="G10">
        <v>0</v>
      </c>
      <c r="H10">
        <f t="shared" si="2"/>
        <v>0.44545454545454544</v>
      </c>
      <c r="I10">
        <f t="shared" si="3"/>
        <v>44.545454545454547</v>
      </c>
      <c r="M10">
        <v>12</v>
      </c>
      <c r="N10">
        <v>12</v>
      </c>
      <c r="O10" s="10">
        <v>96.36363636363636</v>
      </c>
      <c r="P10" s="10">
        <v>96.05263157894737</v>
      </c>
      <c r="Q10" s="10">
        <v>95.744680851063833</v>
      </c>
      <c r="R10" s="10">
        <v>95.78947368421052</v>
      </c>
      <c r="S10" s="10">
        <v>93.055555555555557</v>
      </c>
      <c r="T10" s="10">
        <v>97.647058823529406</v>
      </c>
      <c r="U10" s="10">
        <v>96.666666666666671</v>
      </c>
      <c r="V10" s="10">
        <v>97.61904761904762</v>
      </c>
      <c r="W10" s="10">
        <v>91.25</v>
      </c>
      <c r="X10" s="10">
        <v>88</v>
      </c>
      <c r="Y10" s="10">
        <v>93.421052631578945</v>
      </c>
      <c r="Z10" s="10">
        <v>92.64705882352942</v>
      </c>
      <c r="AA10" s="10">
        <v>96.629213483146074</v>
      </c>
      <c r="AB10" s="10">
        <v>91.228070175438589</v>
      </c>
      <c r="AC10" s="10">
        <v>91.935483870967744</v>
      </c>
      <c r="AD10" s="10">
        <v>91.304347826086953</v>
      </c>
      <c r="AE10" s="10">
        <v>95</v>
      </c>
      <c r="AF10" s="10">
        <v>93.506493506493499</v>
      </c>
      <c r="AG10" s="10">
        <v>91.666666666666657</v>
      </c>
      <c r="AH10" s="10">
        <v>88.732394366197184</v>
      </c>
    </row>
    <row r="11" spans="1:34" x14ac:dyDescent="0.3">
      <c r="A11" t="s">
        <v>58</v>
      </c>
      <c r="B11">
        <v>24</v>
      </c>
      <c r="C11">
        <f t="shared" si="1"/>
        <v>23</v>
      </c>
      <c r="D11">
        <f t="shared" si="4"/>
        <v>87</v>
      </c>
      <c r="E11">
        <v>26</v>
      </c>
      <c r="G11">
        <v>0</v>
      </c>
      <c r="H11">
        <f t="shared" si="2"/>
        <v>0.20909090909090908</v>
      </c>
      <c r="I11">
        <f t="shared" si="3"/>
        <v>20.909090909090907</v>
      </c>
      <c r="M11">
        <v>14</v>
      </c>
      <c r="N11">
        <v>14</v>
      </c>
      <c r="O11" s="10">
        <v>91.818181818181827</v>
      </c>
      <c r="P11" s="10">
        <v>94.73684210526315</v>
      </c>
      <c r="Q11" s="10">
        <v>93.61702127659575</v>
      </c>
      <c r="R11" s="10">
        <v>90.526315789473685</v>
      </c>
      <c r="S11" s="10">
        <v>86.111111111111114</v>
      </c>
      <c r="T11" s="10">
        <v>92.941176470588232</v>
      </c>
      <c r="U11" s="10">
        <v>91.111111111111114</v>
      </c>
      <c r="V11" s="10">
        <v>92.857142857142861</v>
      </c>
      <c r="W11" s="10">
        <v>86.25</v>
      </c>
      <c r="X11" s="10">
        <v>80</v>
      </c>
      <c r="Y11" s="10">
        <v>88.157894736842096</v>
      </c>
      <c r="Z11" s="10">
        <v>88.235294117647058</v>
      </c>
      <c r="AA11" s="10">
        <v>95.50561797752809</v>
      </c>
      <c r="AB11" s="10">
        <v>82.456140350877192</v>
      </c>
      <c r="AC11" s="10">
        <v>85.483870967741936</v>
      </c>
      <c r="AD11" s="10">
        <v>84.782608695652172</v>
      </c>
      <c r="AE11" s="10">
        <v>88.333333333333329</v>
      </c>
      <c r="AF11" s="10">
        <v>88.311688311688314</v>
      </c>
      <c r="AG11" s="10">
        <v>83.333333333333343</v>
      </c>
      <c r="AH11" s="10">
        <v>80.281690140845072</v>
      </c>
    </row>
    <row r="12" spans="1:34" x14ac:dyDescent="0.3">
      <c r="A12" t="s">
        <v>58</v>
      </c>
      <c r="B12">
        <v>26</v>
      </c>
      <c r="C12">
        <f t="shared" si="1"/>
        <v>12</v>
      </c>
      <c r="D12">
        <f>SUM(E12:F12,D11)</f>
        <v>98</v>
      </c>
      <c r="E12">
        <v>11</v>
      </c>
      <c r="G12">
        <v>0</v>
      </c>
      <c r="H12">
        <f t="shared" si="2"/>
        <v>0.10909090909090909</v>
      </c>
      <c r="I12">
        <f t="shared" si="3"/>
        <v>10.909090909090908</v>
      </c>
      <c r="M12">
        <v>17</v>
      </c>
      <c r="N12">
        <v>17</v>
      </c>
      <c r="O12" s="10">
        <v>81.818181818181827</v>
      </c>
      <c r="P12" s="10">
        <v>84.210526315789465</v>
      </c>
      <c r="Q12" s="10">
        <v>84.042553191489361</v>
      </c>
      <c r="R12" s="10">
        <v>77.89473684210526</v>
      </c>
      <c r="S12" s="10">
        <v>72.222222222222214</v>
      </c>
      <c r="T12" s="10">
        <v>84.705882352941174</v>
      </c>
      <c r="U12" s="10">
        <v>78.888888888888886</v>
      </c>
      <c r="V12" s="10">
        <v>82.142857142857139</v>
      </c>
      <c r="W12" s="10">
        <v>68.75</v>
      </c>
      <c r="X12" s="10">
        <v>50.666666666666671</v>
      </c>
      <c r="Y12" s="10">
        <v>64.473684210526315</v>
      </c>
      <c r="Z12" s="10">
        <v>83.82352941176471</v>
      </c>
      <c r="AA12" s="10">
        <v>85.393258426966284</v>
      </c>
      <c r="AB12" s="10">
        <v>68.421052631578945</v>
      </c>
      <c r="AC12" s="10">
        <v>70.967741935483872</v>
      </c>
      <c r="AD12" s="10">
        <v>67.391304347826093</v>
      </c>
      <c r="AE12" s="10">
        <v>76.666666666666671</v>
      </c>
      <c r="AF12" s="10">
        <v>77.922077922077932</v>
      </c>
      <c r="AG12" s="10">
        <v>66.666666666666657</v>
      </c>
      <c r="AH12" s="10">
        <v>57.74647887323944</v>
      </c>
    </row>
    <row r="13" spans="1:34" x14ac:dyDescent="0.3">
      <c r="A13" t="s">
        <v>58</v>
      </c>
      <c r="B13">
        <v>30</v>
      </c>
      <c r="C13">
        <f t="shared" si="1"/>
        <v>12</v>
      </c>
      <c r="D13">
        <f t="shared" si="4"/>
        <v>98</v>
      </c>
      <c r="G13">
        <v>0</v>
      </c>
      <c r="H13">
        <f t="shared" si="2"/>
        <v>0.10909090909090909</v>
      </c>
      <c r="I13">
        <f t="shared" si="3"/>
        <v>10.909090909090908</v>
      </c>
      <c r="M13">
        <v>19</v>
      </c>
      <c r="N13">
        <v>19</v>
      </c>
      <c r="O13" s="10">
        <v>70</v>
      </c>
      <c r="P13" s="10">
        <v>75</v>
      </c>
      <c r="Q13" s="10">
        <v>64.893617021276597</v>
      </c>
      <c r="R13" s="10">
        <v>65.26315789473685</v>
      </c>
      <c r="S13" s="10">
        <v>37.5</v>
      </c>
      <c r="T13" s="10">
        <v>64.705882352941174</v>
      </c>
      <c r="U13" s="10">
        <v>63.333333333333329</v>
      </c>
      <c r="V13" s="10">
        <v>67.857142857142861</v>
      </c>
      <c r="W13" s="10">
        <v>38.75</v>
      </c>
      <c r="X13" s="10">
        <v>25.333333333333336</v>
      </c>
      <c r="Y13" s="10">
        <v>61.842105263157897</v>
      </c>
      <c r="Z13" s="10">
        <v>75</v>
      </c>
      <c r="AA13" s="10">
        <v>70.786516853932582</v>
      </c>
      <c r="AB13" s="10">
        <v>56.140350877192979</v>
      </c>
      <c r="AC13" s="10">
        <v>53.225806451612897</v>
      </c>
      <c r="AD13" s="10">
        <v>50</v>
      </c>
      <c r="AE13" s="10">
        <v>68.333333333333329</v>
      </c>
      <c r="AF13" s="10">
        <v>66.233766233766232</v>
      </c>
      <c r="AG13" s="10">
        <v>58.333333333333336</v>
      </c>
      <c r="AH13" s="10">
        <v>40.845070422535215</v>
      </c>
    </row>
    <row r="14" spans="1:34" x14ac:dyDescent="0.3">
      <c r="A14" t="s">
        <v>58</v>
      </c>
      <c r="B14">
        <v>32</v>
      </c>
      <c r="C14">
        <f t="shared" si="1"/>
        <v>12</v>
      </c>
      <c r="D14">
        <f t="shared" si="4"/>
        <v>98</v>
      </c>
      <c r="F14">
        <v>0</v>
      </c>
      <c r="G14">
        <v>0</v>
      </c>
      <c r="H14">
        <f t="shared" si="2"/>
        <v>0.10909090909090909</v>
      </c>
      <c r="I14">
        <f t="shared" si="3"/>
        <v>10.909090909090908</v>
      </c>
      <c r="M14">
        <v>21</v>
      </c>
      <c r="N14">
        <v>21</v>
      </c>
      <c r="O14" s="10">
        <v>44.545454545454547</v>
      </c>
      <c r="P14" s="10">
        <v>63.157894736842103</v>
      </c>
      <c r="Q14" s="10">
        <v>42.553191489361701</v>
      </c>
      <c r="R14" s="10">
        <v>48.421052631578945</v>
      </c>
      <c r="S14" s="10">
        <v>18.055555555555554</v>
      </c>
      <c r="T14" s="10">
        <v>49.411764705882355</v>
      </c>
      <c r="U14" s="10">
        <v>43.333333333333336</v>
      </c>
      <c r="V14" s="10">
        <v>55.952380952380956</v>
      </c>
      <c r="W14" s="10">
        <v>25</v>
      </c>
      <c r="X14" s="10">
        <v>13.333333333333334</v>
      </c>
      <c r="Y14" s="10">
        <v>56.578947368421048</v>
      </c>
      <c r="Z14" s="10">
        <v>69.117647058823522</v>
      </c>
      <c r="AA14" s="10">
        <v>58.426966292134829</v>
      </c>
      <c r="AB14" s="10">
        <v>38.596491228070171</v>
      </c>
      <c r="AC14" s="10">
        <v>38.70967741935484</v>
      </c>
      <c r="AD14" s="10">
        <v>36.95652173913043</v>
      </c>
      <c r="AE14" s="10">
        <v>65</v>
      </c>
      <c r="AF14" s="10">
        <v>42.857142857142854</v>
      </c>
      <c r="AG14" s="10">
        <v>0</v>
      </c>
      <c r="AH14" s="10">
        <v>26.760563380281688</v>
      </c>
    </row>
    <row r="15" spans="1:34" x14ac:dyDescent="0.3">
      <c r="A15" t="s">
        <v>58</v>
      </c>
      <c r="B15">
        <v>34</v>
      </c>
      <c r="C15">
        <f t="shared" si="1"/>
        <v>12</v>
      </c>
      <c r="D15">
        <f t="shared" si="4"/>
        <v>98</v>
      </c>
      <c r="F15">
        <v>0</v>
      </c>
      <c r="G15">
        <v>0</v>
      </c>
      <c r="H15">
        <f t="shared" si="2"/>
        <v>0.10909090909090909</v>
      </c>
      <c r="I15">
        <f t="shared" si="3"/>
        <v>10.909090909090908</v>
      </c>
      <c r="M15">
        <v>24</v>
      </c>
      <c r="N15">
        <v>24</v>
      </c>
      <c r="O15" s="10">
        <v>20.909090909090907</v>
      </c>
      <c r="P15" s="10">
        <v>48.684210526315788</v>
      </c>
      <c r="Q15" s="10">
        <v>24.468085106382979</v>
      </c>
      <c r="R15" s="10">
        <v>26.315789473684209</v>
      </c>
      <c r="S15" s="10">
        <v>8.3333333333333321</v>
      </c>
      <c r="T15" s="10">
        <v>30.588235294117649</v>
      </c>
      <c r="U15" s="10">
        <v>17.777777777777779</v>
      </c>
      <c r="V15" s="10">
        <v>42.857142857142854</v>
      </c>
      <c r="W15" s="10">
        <v>12.5</v>
      </c>
      <c r="X15" s="10">
        <v>8</v>
      </c>
      <c r="Y15" s="10">
        <v>51.315789473684212</v>
      </c>
      <c r="Z15" s="10">
        <v>64.705882352941174</v>
      </c>
      <c r="AA15" s="10">
        <v>48.314606741573037</v>
      </c>
      <c r="AB15" s="10">
        <v>33.333333333333329</v>
      </c>
      <c r="AC15" s="10">
        <v>32.258064516129032</v>
      </c>
      <c r="AD15" s="10">
        <v>26.086956521739129</v>
      </c>
      <c r="AE15" s="10">
        <v>58.333333333333336</v>
      </c>
      <c r="AF15" s="10">
        <v>33.766233766233768</v>
      </c>
      <c r="AG15" s="10"/>
      <c r="AH15" s="10">
        <v>22.535211267605636</v>
      </c>
    </row>
    <row r="16" spans="1:34" x14ac:dyDescent="0.3">
      <c r="A16" t="s">
        <v>58</v>
      </c>
      <c r="B16">
        <v>37</v>
      </c>
      <c r="C16">
        <f t="shared" si="1"/>
        <v>12</v>
      </c>
      <c r="D16">
        <f>SUM(E16:F16,D15)</f>
        <v>98</v>
      </c>
      <c r="F16">
        <v>0</v>
      </c>
      <c r="G16">
        <v>0</v>
      </c>
      <c r="H16">
        <f t="shared" si="2"/>
        <v>0.10909090909090909</v>
      </c>
      <c r="I16">
        <f t="shared" si="3"/>
        <v>10.909090909090908</v>
      </c>
      <c r="M16">
        <v>26</v>
      </c>
      <c r="N16">
        <v>26</v>
      </c>
      <c r="O16" s="10">
        <v>10.909090909090908</v>
      </c>
      <c r="P16" s="10">
        <v>38.15789473684211</v>
      </c>
      <c r="Q16" s="10">
        <v>11.702127659574469</v>
      </c>
      <c r="R16" s="10">
        <v>14.736842105263156</v>
      </c>
      <c r="S16" s="10">
        <v>0</v>
      </c>
      <c r="T16" s="10">
        <v>16.470588235294116</v>
      </c>
      <c r="U16" s="10">
        <v>6.666666666666667</v>
      </c>
      <c r="V16" s="10">
        <v>32.142857142857146</v>
      </c>
      <c r="W16" s="12">
        <v>3.75</v>
      </c>
      <c r="X16" s="10">
        <v>2.666666666666667</v>
      </c>
      <c r="Y16" s="10">
        <v>43.421052631578952</v>
      </c>
      <c r="Z16" s="10">
        <v>55.882352941176471</v>
      </c>
      <c r="AA16" s="10">
        <v>37.078651685393261</v>
      </c>
      <c r="AB16" s="10">
        <v>26.315789473684209</v>
      </c>
      <c r="AC16" s="10">
        <v>20.967741935483872</v>
      </c>
      <c r="AD16" s="10">
        <v>21.739130434782609</v>
      </c>
      <c r="AE16" s="10">
        <v>51.666666666666671</v>
      </c>
      <c r="AF16" s="10">
        <v>22.077922077922079</v>
      </c>
      <c r="AG16" s="12"/>
      <c r="AH16" s="10">
        <v>16.901408450704224</v>
      </c>
    </row>
    <row r="17" spans="1:34" x14ac:dyDescent="0.3">
      <c r="A17" t="s">
        <v>58</v>
      </c>
      <c r="B17">
        <v>39</v>
      </c>
      <c r="C17">
        <f t="shared" si="1"/>
        <v>12</v>
      </c>
      <c r="D17">
        <f t="shared" si="4"/>
        <v>98</v>
      </c>
      <c r="F17">
        <v>0</v>
      </c>
      <c r="G17">
        <v>0</v>
      </c>
      <c r="H17">
        <f t="shared" si="2"/>
        <v>0.10909090909090909</v>
      </c>
      <c r="I17">
        <f t="shared" si="3"/>
        <v>10.909090909090908</v>
      </c>
      <c r="M17">
        <v>28</v>
      </c>
      <c r="N17">
        <v>28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12</v>
      </c>
      <c r="D18">
        <f t="shared" si="4"/>
        <v>98</v>
      </c>
      <c r="F18">
        <v>0</v>
      </c>
      <c r="G18">
        <v>0</v>
      </c>
      <c r="H18">
        <f t="shared" si="2"/>
        <v>0.10909090909090909</v>
      </c>
      <c r="I18">
        <f t="shared" si="3"/>
        <v>10.909090909090908</v>
      </c>
      <c r="M18">
        <v>31</v>
      </c>
      <c r="N18">
        <v>31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12</v>
      </c>
      <c r="D19">
        <f t="shared" si="4"/>
        <v>98</v>
      </c>
      <c r="F19">
        <v>0</v>
      </c>
      <c r="G19">
        <v>0</v>
      </c>
      <c r="H19">
        <f t="shared" si="2"/>
        <v>0.10909090909090909</v>
      </c>
      <c r="I19">
        <f t="shared" si="3"/>
        <v>10.909090909090908</v>
      </c>
      <c r="M19">
        <v>33</v>
      </c>
      <c r="N19">
        <v>33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12</v>
      </c>
      <c r="D20">
        <f t="shared" si="4"/>
        <v>98</v>
      </c>
      <c r="F20">
        <v>0</v>
      </c>
      <c r="G20">
        <v>0</v>
      </c>
      <c r="H20">
        <f t="shared" si="2"/>
        <v>0.10909090909090909</v>
      </c>
      <c r="I20">
        <f t="shared" si="3"/>
        <v>10.909090909090908</v>
      </c>
      <c r="M20">
        <v>35</v>
      </c>
      <c r="N20">
        <v>35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f>40+36</f>
        <v>76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6">$C$22-D23</f>
        <v>76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6"/>
        <v>76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6"/>
        <v>76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6"/>
        <v>73</v>
      </c>
      <c r="D26">
        <f t="shared" si="7"/>
        <v>3</v>
      </c>
      <c r="E26">
        <v>3</v>
      </c>
      <c r="G26">
        <v>0</v>
      </c>
      <c r="H26">
        <f t="shared" si="8"/>
        <v>0.96052631578947367</v>
      </c>
      <c r="I26">
        <f t="shared" si="3"/>
        <v>96.05263157894737</v>
      </c>
    </row>
    <row r="27" spans="1:34" x14ac:dyDescent="0.3">
      <c r="A27" t="s">
        <v>73</v>
      </c>
      <c r="B27">
        <v>14</v>
      </c>
      <c r="C27">
        <f t="shared" si="6"/>
        <v>72</v>
      </c>
      <c r="D27">
        <f t="shared" si="7"/>
        <v>4</v>
      </c>
      <c r="E27">
        <v>1</v>
      </c>
      <c r="G27">
        <v>0</v>
      </c>
      <c r="H27">
        <f t="shared" si="8"/>
        <v>0.94736842105263153</v>
      </c>
      <c r="I27">
        <f t="shared" si="3"/>
        <v>94.73684210526315</v>
      </c>
    </row>
    <row r="28" spans="1:34" x14ac:dyDescent="0.3">
      <c r="A28" t="s">
        <v>73</v>
      </c>
      <c r="B28">
        <v>17</v>
      </c>
      <c r="C28">
        <f t="shared" si="6"/>
        <v>64</v>
      </c>
      <c r="D28">
        <f>SUM(E28:F28,D27)</f>
        <v>12</v>
      </c>
      <c r="E28">
        <v>8</v>
      </c>
      <c r="G28">
        <v>0</v>
      </c>
      <c r="H28">
        <f t="shared" si="8"/>
        <v>0.84210526315789469</v>
      </c>
      <c r="I28">
        <f t="shared" si="3"/>
        <v>84.210526315789465</v>
      </c>
    </row>
    <row r="29" spans="1:34" x14ac:dyDescent="0.3">
      <c r="A29" t="s">
        <v>73</v>
      </c>
      <c r="B29">
        <v>19</v>
      </c>
      <c r="C29">
        <f t="shared" si="6"/>
        <v>57</v>
      </c>
      <c r="D29">
        <f t="shared" ref="D29:D35" si="9">SUM(E29:F29,D28)</f>
        <v>19</v>
      </c>
      <c r="E29">
        <v>7</v>
      </c>
      <c r="G29">
        <v>0</v>
      </c>
      <c r="H29">
        <f t="shared" si="8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6"/>
        <v>48</v>
      </c>
      <c r="D30">
        <f t="shared" si="9"/>
        <v>28</v>
      </c>
      <c r="E30">
        <v>9</v>
      </c>
      <c r="G30">
        <v>0</v>
      </c>
      <c r="H30">
        <f t="shared" si="8"/>
        <v>0.63157894736842102</v>
      </c>
      <c r="I30">
        <f t="shared" si="3"/>
        <v>63.157894736842103</v>
      </c>
    </row>
    <row r="31" spans="1:34" x14ac:dyDescent="0.3">
      <c r="A31" t="s">
        <v>73</v>
      </c>
      <c r="B31">
        <v>24</v>
      </c>
      <c r="C31">
        <f t="shared" si="6"/>
        <v>37</v>
      </c>
      <c r="D31">
        <f t="shared" si="9"/>
        <v>39</v>
      </c>
      <c r="E31">
        <v>11</v>
      </c>
      <c r="G31">
        <v>0</v>
      </c>
      <c r="H31">
        <f t="shared" si="8"/>
        <v>0.48684210526315791</v>
      </c>
      <c r="I31">
        <f t="shared" si="3"/>
        <v>48.684210526315788</v>
      </c>
    </row>
    <row r="32" spans="1:34" x14ac:dyDescent="0.3">
      <c r="A32" t="s">
        <v>73</v>
      </c>
      <c r="B32">
        <v>26</v>
      </c>
      <c r="C32">
        <f t="shared" si="6"/>
        <v>29</v>
      </c>
      <c r="D32">
        <f t="shared" si="9"/>
        <v>47</v>
      </c>
      <c r="E32">
        <v>8</v>
      </c>
      <c r="G32">
        <v>0</v>
      </c>
      <c r="H32">
        <f t="shared" si="8"/>
        <v>0.38157894736842107</v>
      </c>
      <c r="I32">
        <f t="shared" si="3"/>
        <v>38.15789473684211</v>
      </c>
    </row>
    <row r="33" spans="1:9" x14ac:dyDescent="0.3">
      <c r="A33" t="s">
        <v>73</v>
      </c>
      <c r="B33">
        <v>28</v>
      </c>
      <c r="C33">
        <f t="shared" si="6"/>
        <v>29</v>
      </c>
      <c r="D33">
        <f t="shared" si="9"/>
        <v>47</v>
      </c>
      <c r="G33">
        <v>0</v>
      </c>
      <c r="H33">
        <f t="shared" si="8"/>
        <v>0.38157894736842107</v>
      </c>
      <c r="I33">
        <f t="shared" si="3"/>
        <v>38.15789473684211</v>
      </c>
    </row>
    <row r="34" spans="1:9" x14ac:dyDescent="0.3">
      <c r="A34" t="s">
        <v>73</v>
      </c>
      <c r="B34">
        <v>32</v>
      </c>
      <c r="C34">
        <f t="shared" si="6"/>
        <v>29</v>
      </c>
      <c r="D34">
        <f t="shared" si="9"/>
        <v>47</v>
      </c>
      <c r="G34">
        <v>0</v>
      </c>
      <c r="H34">
        <f t="shared" si="8"/>
        <v>0.38157894736842107</v>
      </c>
      <c r="I34">
        <f t="shared" si="3"/>
        <v>38.15789473684211</v>
      </c>
    </row>
    <row r="35" spans="1:9" x14ac:dyDescent="0.3">
      <c r="A35" t="s">
        <v>73</v>
      </c>
      <c r="B35">
        <v>34</v>
      </c>
      <c r="C35">
        <f t="shared" si="6"/>
        <v>29</v>
      </c>
      <c r="D35">
        <f t="shared" si="9"/>
        <v>47</v>
      </c>
      <c r="G35">
        <v>0</v>
      </c>
      <c r="H35">
        <f t="shared" ref="H35:H39" si="10">C35/$C$22</f>
        <v>0.38157894736842107</v>
      </c>
      <c r="I35">
        <f t="shared" si="3"/>
        <v>38.15789473684211</v>
      </c>
    </row>
    <row r="36" spans="1:9" x14ac:dyDescent="0.3">
      <c r="A36" t="s">
        <v>73</v>
      </c>
      <c r="B36">
        <v>37</v>
      </c>
      <c r="C36">
        <f t="shared" si="6"/>
        <v>29</v>
      </c>
      <c r="D36">
        <f>SUM(E36:F36,D35)</f>
        <v>47</v>
      </c>
      <c r="G36">
        <v>0</v>
      </c>
      <c r="H36">
        <f t="shared" si="10"/>
        <v>0.38157894736842107</v>
      </c>
      <c r="I36">
        <f t="shared" si="3"/>
        <v>38.15789473684211</v>
      </c>
    </row>
    <row r="37" spans="1:9" x14ac:dyDescent="0.3">
      <c r="A37" t="s">
        <v>73</v>
      </c>
      <c r="B37">
        <v>39</v>
      </c>
      <c r="C37">
        <f t="shared" si="6"/>
        <v>29</v>
      </c>
      <c r="D37">
        <f t="shared" ref="D37:D39" si="11">SUM(E37:F37,D36)</f>
        <v>47</v>
      </c>
      <c r="G37">
        <v>0</v>
      </c>
      <c r="H37">
        <f t="shared" si="10"/>
        <v>0.38157894736842107</v>
      </c>
      <c r="I37">
        <f t="shared" si="3"/>
        <v>38.15789473684211</v>
      </c>
    </row>
    <row r="38" spans="1:9" x14ac:dyDescent="0.3">
      <c r="A38" t="s">
        <v>73</v>
      </c>
      <c r="B38">
        <v>41</v>
      </c>
      <c r="C38">
        <f t="shared" si="6"/>
        <v>29</v>
      </c>
      <c r="D38">
        <f t="shared" si="11"/>
        <v>47</v>
      </c>
      <c r="G38">
        <v>0</v>
      </c>
      <c r="H38">
        <f t="shared" si="10"/>
        <v>0.38157894736842107</v>
      </c>
      <c r="I38">
        <f t="shared" si="3"/>
        <v>38.15789473684211</v>
      </c>
    </row>
    <row r="39" spans="1:9" x14ac:dyDescent="0.3">
      <c r="A39" t="s">
        <v>73</v>
      </c>
      <c r="B39">
        <v>44</v>
      </c>
      <c r="C39">
        <f t="shared" si="6"/>
        <v>29</v>
      </c>
      <c r="D39">
        <f t="shared" si="11"/>
        <v>47</v>
      </c>
      <c r="G39">
        <v>0</v>
      </c>
      <c r="H39">
        <f t="shared" si="10"/>
        <v>0.38157894736842107</v>
      </c>
      <c r="I39">
        <f t="shared" si="3"/>
        <v>38.15789473684211</v>
      </c>
    </row>
    <row r="40" spans="1:9" x14ac:dyDescent="0.3">
      <c r="A40" t="s">
        <v>73</v>
      </c>
      <c r="B40">
        <v>46</v>
      </c>
      <c r="C40">
        <f t="shared" si="6"/>
        <v>29</v>
      </c>
      <c r="D40">
        <f t="shared" ref="D40" si="12">SUM(E40:F40,D39)</f>
        <v>47</v>
      </c>
      <c r="G40">
        <v>0</v>
      </c>
      <c r="H40">
        <f t="shared" ref="H40" si="13">C40/$C$22</f>
        <v>0.38157894736842107</v>
      </c>
      <c r="I40">
        <f t="shared" ref="I40" si="14">H40*100</f>
        <v>38.15789473684211</v>
      </c>
    </row>
    <row r="42" spans="1:9" x14ac:dyDescent="0.3">
      <c r="A42" t="s">
        <v>74</v>
      </c>
      <c r="B42">
        <v>0</v>
      </c>
      <c r="C42">
        <f>48+46</f>
        <v>94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94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74</v>
      </c>
      <c r="B44">
        <v>7</v>
      </c>
      <c r="C44">
        <f t="shared" ref="C44:C57" si="18">$C$42-D44</f>
        <v>94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74</v>
      </c>
      <c r="B45">
        <v>10</v>
      </c>
      <c r="C45">
        <f t="shared" si="18"/>
        <v>94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74</v>
      </c>
      <c r="B46">
        <v>12</v>
      </c>
      <c r="C46">
        <f t="shared" si="18"/>
        <v>90</v>
      </c>
      <c r="D46">
        <f t="shared" si="19"/>
        <v>4</v>
      </c>
      <c r="E46">
        <v>4</v>
      </c>
      <c r="G46">
        <v>0</v>
      </c>
      <c r="H46">
        <f t="shared" si="16"/>
        <v>0.95744680851063835</v>
      </c>
      <c r="I46">
        <f t="shared" si="17"/>
        <v>95.744680851063833</v>
      </c>
    </row>
    <row r="47" spans="1:9" x14ac:dyDescent="0.3">
      <c r="A47" t="s">
        <v>74</v>
      </c>
      <c r="B47">
        <v>14</v>
      </c>
      <c r="C47">
        <f t="shared" si="18"/>
        <v>88</v>
      </c>
      <c r="D47">
        <f t="shared" si="19"/>
        <v>6</v>
      </c>
      <c r="E47">
        <v>2</v>
      </c>
      <c r="G47">
        <v>0</v>
      </c>
      <c r="H47">
        <f t="shared" si="16"/>
        <v>0.93617021276595747</v>
      </c>
      <c r="I47">
        <f t="shared" si="17"/>
        <v>93.61702127659575</v>
      </c>
    </row>
    <row r="48" spans="1:9" x14ac:dyDescent="0.3">
      <c r="A48" t="s">
        <v>74</v>
      </c>
      <c r="B48">
        <v>17</v>
      </c>
      <c r="C48">
        <f t="shared" si="18"/>
        <v>79</v>
      </c>
      <c r="D48">
        <f>SUM(E48:F48,D47)</f>
        <v>15</v>
      </c>
      <c r="E48">
        <v>9</v>
      </c>
      <c r="G48">
        <v>0</v>
      </c>
      <c r="H48">
        <f t="shared" si="16"/>
        <v>0.84042553191489366</v>
      </c>
      <c r="I48">
        <f t="shared" si="17"/>
        <v>84.042553191489361</v>
      </c>
    </row>
    <row r="49" spans="1:9" x14ac:dyDescent="0.3">
      <c r="A49" t="s">
        <v>74</v>
      </c>
      <c r="B49">
        <v>19</v>
      </c>
      <c r="C49">
        <f t="shared" si="18"/>
        <v>61</v>
      </c>
      <c r="D49">
        <f t="shared" ref="D49:D55" si="20">SUM(E49:F49,D48)</f>
        <v>33</v>
      </c>
      <c r="E49">
        <v>18</v>
      </c>
      <c r="G49">
        <v>0</v>
      </c>
      <c r="H49">
        <f t="shared" si="16"/>
        <v>0.64893617021276595</v>
      </c>
      <c r="I49">
        <f t="shared" si="17"/>
        <v>64.893617021276597</v>
      </c>
    </row>
    <row r="50" spans="1:9" x14ac:dyDescent="0.3">
      <c r="A50" t="s">
        <v>74</v>
      </c>
      <c r="B50">
        <v>21</v>
      </c>
      <c r="C50">
        <f t="shared" si="18"/>
        <v>40</v>
      </c>
      <c r="D50">
        <f t="shared" si="20"/>
        <v>54</v>
      </c>
      <c r="E50">
        <v>21</v>
      </c>
      <c r="G50">
        <v>0</v>
      </c>
      <c r="H50">
        <f t="shared" si="16"/>
        <v>0.42553191489361702</v>
      </c>
      <c r="I50">
        <f t="shared" si="17"/>
        <v>42.553191489361701</v>
      </c>
    </row>
    <row r="51" spans="1:9" x14ac:dyDescent="0.3">
      <c r="A51" t="s">
        <v>74</v>
      </c>
      <c r="B51">
        <v>24</v>
      </c>
      <c r="C51">
        <f t="shared" si="18"/>
        <v>23</v>
      </c>
      <c r="D51">
        <f t="shared" si="20"/>
        <v>71</v>
      </c>
      <c r="E51">
        <v>17</v>
      </c>
      <c r="G51">
        <v>0</v>
      </c>
      <c r="H51">
        <f t="shared" si="16"/>
        <v>0.24468085106382978</v>
      </c>
      <c r="I51">
        <f t="shared" si="17"/>
        <v>24.468085106382979</v>
      </c>
    </row>
    <row r="52" spans="1:9" x14ac:dyDescent="0.3">
      <c r="A52" t="s">
        <v>74</v>
      </c>
      <c r="B52">
        <v>26</v>
      </c>
      <c r="C52">
        <f t="shared" si="18"/>
        <v>11</v>
      </c>
      <c r="D52">
        <f t="shared" si="20"/>
        <v>83</v>
      </c>
      <c r="E52">
        <v>12</v>
      </c>
      <c r="G52">
        <v>0</v>
      </c>
      <c r="H52">
        <f t="shared" si="16"/>
        <v>0.11702127659574468</v>
      </c>
      <c r="I52">
        <f t="shared" si="17"/>
        <v>11.702127659574469</v>
      </c>
    </row>
    <row r="53" spans="1:9" x14ac:dyDescent="0.3">
      <c r="A53" t="s">
        <v>74</v>
      </c>
      <c r="B53">
        <v>28</v>
      </c>
      <c r="C53">
        <f t="shared" si="18"/>
        <v>11</v>
      </c>
      <c r="D53">
        <f t="shared" si="20"/>
        <v>83</v>
      </c>
      <c r="G53">
        <v>0</v>
      </c>
      <c r="H53">
        <f t="shared" si="16"/>
        <v>0.11702127659574468</v>
      </c>
      <c r="I53">
        <f t="shared" si="17"/>
        <v>11.702127659574469</v>
      </c>
    </row>
    <row r="54" spans="1:9" x14ac:dyDescent="0.3">
      <c r="A54" t="s">
        <v>74</v>
      </c>
      <c r="B54">
        <v>32</v>
      </c>
      <c r="C54">
        <f t="shared" si="18"/>
        <v>11</v>
      </c>
      <c r="D54">
        <f t="shared" si="20"/>
        <v>83</v>
      </c>
      <c r="G54">
        <v>0</v>
      </c>
      <c r="H54">
        <f t="shared" si="16"/>
        <v>0.11702127659574468</v>
      </c>
      <c r="I54">
        <f t="shared" si="17"/>
        <v>11.702127659574469</v>
      </c>
    </row>
    <row r="55" spans="1:9" x14ac:dyDescent="0.3">
      <c r="A55" t="s">
        <v>74</v>
      </c>
      <c r="B55">
        <v>34</v>
      </c>
      <c r="C55">
        <f t="shared" si="18"/>
        <v>11</v>
      </c>
      <c r="D55">
        <f t="shared" si="20"/>
        <v>83</v>
      </c>
      <c r="F55">
        <v>0</v>
      </c>
      <c r="G55">
        <v>0</v>
      </c>
      <c r="H55">
        <f>C55/$C$42</f>
        <v>0.11702127659574468</v>
      </c>
      <c r="I55">
        <f t="shared" si="17"/>
        <v>11.702127659574469</v>
      </c>
    </row>
    <row r="56" spans="1:9" x14ac:dyDescent="0.3">
      <c r="A56" t="s">
        <v>74</v>
      </c>
      <c r="B56">
        <v>37</v>
      </c>
      <c r="C56">
        <f t="shared" si="18"/>
        <v>11</v>
      </c>
      <c r="D56">
        <f>SUM(E56:F56,D55)</f>
        <v>83</v>
      </c>
      <c r="F56">
        <v>0</v>
      </c>
      <c r="G56">
        <v>0</v>
      </c>
      <c r="H56">
        <f t="shared" ref="H56:H60" si="21">C56/$C$42</f>
        <v>0.11702127659574468</v>
      </c>
      <c r="I56">
        <f t="shared" si="17"/>
        <v>11.702127659574469</v>
      </c>
    </row>
    <row r="57" spans="1:9" x14ac:dyDescent="0.3">
      <c r="A57" t="s">
        <v>74</v>
      </c>
      <c r="B57">
        <v>39</v>
      </c>
      <c r="C57">
        <f t="shared" si="18"/>
        <v>11</v>
      </c>
      <c r="D57">
        <f t="shared" ref="D57" si="22">SUM(E57:F57,D56)</f>
        <v>83</v>
      </c>
      <c r="F57">
        <v>0</v>
      </c>
      <c r="G57">
        <v>0</v>
      </c>
      <c r="H57">
        <f t="shared" si="21"/>
        <v>0.11702127659574468</v>
      </c>
      <c r="I57">
        <f t="shared" si="17"/>
        <v>11.702127659574469</v>
      </c>
    </row>
    <row r="58" spans="1:9" x14ac:dyDescent="0.3">
      <c r="A58" t="s">
        <v>74</v>
      </c>
      <c r="B58">
        <v>41</v>
      </c>
      <c r="C58">
        <f t="shared" ref="C58:C60" si="23">$C$42-D58</f>
        <v>11</v>
      </c>
      <c r="D58">
        <f t="shared" ref="D58:D60" si="24">SUM(E58:F58,D57)</f>
        <v>83</v>
      </c>
      <c r="F58">
        <v>0</v>
      </c>
      <c r="G58">
        <v>0</v>
      </c>
      <c r="H58">
        <f t="shared" si="21"/>
        <v>0.11702127659574468</v>
      </c>
      <c r="I58">
        <f t="shared" ref="I58:I60" si="25">H58*100</f>
        <v>11.702127659574469</v>
      </c>
    </row>
    <row r="59" spans="1:9" x14ac:dyDescent="0.3">
      <c r="A59" t="s">
        <v>74</v>
      </c>
      <c r="B59">
        <v>44</v>
      </c>
      <c r="C59">
        <f t="shared" si="23"/>
        <v>11</v>
      </c>
      <c r="D59">
        <f t="shared" si="24"/>
        <v>83</v>
      </c>
      <c r="F59">
        <v>0</v>
      </c>
      <c r="G59">
        <v>0</v>
      </c>
      <c r="H59">
        <f t="shared" si="21"/>
        <v>0.11702127659574468</v>
      </c>
      <c r="I59">
        <f t="shared" si="25"/>
        <v>11.702127659574469</v>
      </c>
    </row>
    <row r="60" spans="1:9" x14ac:dyDescent="0.3">
      <c r="A60" t="s">
        <v>74</v>
      </c>
      <c r="B60">
        <v>46</v>
      </c>
      <c r="C60">
        <f t="shared" si="23"/>
        <v>11</v>
      </c>
      <c r="D60">
        <f t="shared" si="24"/>
        <v>83</v>
      </c>
      <c r="F60">
        <v>0</v>
      </c>
      <c r="G60">
        <v>0</v>
      </c>
      <c r="H60">
        <f t="shared" si="21"/>
        <v>0.11702127659574468</v>
      </c>
      <c r="I60">
        <f t="shared" si="25"/>
        <v>11.702127659574469</v>
      </c>
    </row>
    <row r="62" spans="1:9" x14ac:dyDescent="0.3">
      <c r="A62" t="s">
        <v>75</v>
      </c>
      <c r="B62">
        <v>0</v>
      </c>
      <c r="C62">
        <f>46+49</f>
        <v>95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78" si="28">$C$62-D63</f>
        <v>95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75</v>
      </c>
      <c r="B64">
        <v>7</v>
      </c>
      <c r="C64">
        <f t="shared" si="28"/>
        <v>95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75</v>
      </c>
      <c r="B65">
        <v>10</v>
      </c>
      <c r="C65">
        <f t="shared" si="28"/>
        <v>95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75</v>
      </c>
      <c r="B66">
        <v>12</v>
      </c>
      <c r="C66">
        <f t="shared" si="28"/>
        <v>91</v>
      </c>
      <c r="D66">
        <f t="shared" si="29"/>
        <v>4</v>
      </c>
      <c r="E66">
        <v>4</v>
      </c>
      <c r="F66">
        <v>0</v>
      </c>
      <c r="G66">
        <v>0</v>
      </c>
      <c r="H66">
        <f t="shared" si="27"/>
        <v>0.95789473684210524</v>
      </c>
      <c r="I66">
        <f t="shared" si="17"/>
        <v>95.78947368421052</v>
      </c>
    </row>
    <row r="67" spans="1:9" x14ac:dyDescent="0.3">
      <c r="A67" t="s">
        <v>75</v>
      </c>
      <c r="B67">
        <v>14</v>
      </c>
      <c r="C67">
        <f t="shared" si="28"/>
        <v>86</v>
      </c>
      <c r="D67">
        <f t="shared" si="29"/>
        <v>9</v>
      </c>
      <c r="E67">
        <v>5</v>
      </c>
      <c r="F67">
        <v>0</v>
      </c>
      <c r="G67">
        <v>0</v>
      </c>
      <c r="H67">
        <f t="shared" si="27"/>
        <v>0.90526315789473688</v>
      </c>
      <c r="I67">
        <f t="shared" si="17"/>
        <v>90.526315789473685</v>
      </c>
    </row>
    <row r="68" spans="1:9" x14ac:dyDescent="0.3">
      <c r="A68" t="s">
        <v>75</v>
      </c>
      <c r="B68">
        <v>17</v>
      </c>
      <c r="C68">
        <f t="shared" si="28"/>
        <v>74</v>
      </c>
      <c r="D68">
        <f>SUM(E68:F68,D67)</f>
        <v>21</v>
      </c>
      <c r="E68">
        <v>12</v>
      </c>
      <c r="F68">
        <v>0</v>
      </c>
      <c r="G68">
        <v>0</v>
      </c>
      <c r="H68">
        <f t="shared" si="27"/>
        <v>0.77894736842105261</v>
      </c>
      <c r="I68">
        <f t="shared" si="17"/>
        <v>77.89473684210526</v>
      </c>
    </row>
    <row r="69" spans="1:9" x14ac:dyDescent="0.3">
      <c r="A69" t="s">
        <v>75</v>
      </c>
      <c r="B69">
        <v>19</v>
      </c>
      <c r="C69">
        <f t="shared" si="28"/>
        <v>62</v>
      </c>
      <c r="D69">
        <f t="shared" ref="D69:D75" si="30">SUM(E69:F69,D68)</f>
        <v>33</v>
      </c>
      <c r="E69">
        <v>12</v>
      </c>
      <c r="F69">
        <v>0</v>
      </c>
      <c r="G69">
        <v>0</v>
      </c>
      <c r="H69">
        <f t="shared" si="27"/>
        <v>0.65263157894736845</v>
      </c>
      <c r="I69">
        <f t="shared" si="17"/>
        <v>65.26315789473685</v>
      </c>
    </row>
    <row r="70" spans="1:9" x14ac:dyDescent="0.3">
      <c r="A70" t="s">
        <v>75</v>
      </c>
      <c r="B70">
        <v>21</v>
      </c>
      <c r="C70">
        <f t="shared" si="28"/>
        <v>46</v>
      </c>
      <c r="D70">
        <f t="shared" si="30"/>
        <v>49</v>
      </c>
      <c r="E70">
        <v>16</v>
      </c>
      <c r="F70">
        <v>0</v>
      </c>
      <c r="G70">
        <v>0</v>
      </c>
      <c r="H70">
        <f t="shared" si="27"/>
        <v>0.48421052631578948</v>
      </c>
      <c r="I70">
        <f t="shared" si="17"/>
        <v>48.421052631578945</v>
      </c>
    </row>
    <row r="71" spans="1:9" x14ac:dyDescent="0.3">
      <c r="A71" t="s">
        <v>75</v>
      </c>
      <c r="B71">
        <v>24</v>
      </c>
      <c r="C71">
        <f t="shared" si="28"/>
        <v>25</v>
      </c>
      <c r="D71">
        <f t="shared" si="30"/>
        <v>70</v>
      </c>
      <c r="E71">
        <v>21</v>
      </c>
      <c r="F71">
        <v>0</v>
      </c>
      <c r="G71">
        <v>0</v>
      </c>
      <c r="H71">
        <f t="shared" si="27"/>
        <v>0.26315789473684209</v>
      </c>
      <c r="I71">
        <f t="shared" si="17"/>
        <v>26.315789473684209</v>
      </c>
    </row>
    <row r="72" spans="1:9" x14ac:dyDescent="0.3">
      <c r="A72" t="s">
        <v>75</v>
      </c>
      <c r="B72">
        <v>26</v>
      </c>
      <c r="C72">
        <f t="shared" si="28"/>
        <v>14</v>
      </c>
      <c r="D72">
        <f t="shared" si="30"/>
        <v>81</v>
      </c>
      <c r="E72">
        <v>11</v>
      </c>
      <c r="F72">
        <v>0</v>
      </c>
      <c r="G72">
        <v>0</v>
      </c>
      <c r="H72">
        <f t="shared" si="27"/>
        <v>0.14736842105263157</v>
      </c>
      <c r="I72">
        <f t="shared" si="17"/>
        <v>14.736842105263156</v>
      </c>
    </row>
    <row r="73" spans="1:9" x14ac:dyDescent="0.3">
      <c r="A73" t="s">
        <v>75</v>
      </c>
      <c r="B73">
        <v>28</v>
      </c>
      <c r="C73">
        <f t="shared" si="28"/>
        <v>14</v>
      </c>
      <c r="D73">
        <f t="shared" si="30"/>
        <v>81</v>
      </c>
      <c r="F73">
        <v>0</v>
      </c>
      <c r="G73">
        <v>0</v>
      </c>
      <c r="H73">
        <f t="shared" si="27"/>
        <v>0.14736842105263157</v>
      </c>
      <c r="I73">
        <f t="shared" si="17"/>
        <v>14.736842105263156</v>
      </c>
    </row>
    <row r="74" spans="1:9" x14ac:dyDescent="0.3">
      <c r="A74" t="s">
        <v>75</v>
      </c>
      <c r="B74">
        <v>32</v>
      </c>
      <c r="C74">
        <f t="shared" si="28"/>
        <v>14</v>
      </c>
      <c r="D74">
        <f t="shared" si="30"/>
        <v>81</v>
      </c>
      <c r="F74">
        <v>0</v>
      </c>
      <c r="G74">
        <v>0</v>
      </c>
      <c r="H74">
        <f t="shared" si="27"/>
        <v>0.14736842105263157</v>
      </c>
      <c r="I74">
        <f t="shared" si="17"/>
        <v>14.736842105263156</v>
      </c>
    </row>
    <row r="75" spans="1:9" x14ac:dyDescent="0.3">
      <c r="A75" t="s">
        <v>75</v>
      </c>
      <c r="B75">
        <v>34</v>
      </c>
      <c r="C75">
        <f t="shared" si="28"/>
        <v>14</v>
      </c>
      <c r="D75">
        <f t="shared" si="30"/>
        <v>81</v>
      </c>
      <c r="F75">
        <v>0</v>
      </c>
      <c r="G75">
        <v>0</v>
      </c>
      <c r="H75">
        <f t="shared" si="27"/>
        <v>0.14736842105263157</v>
      </c>
      <c r="I75">
        <f t="shared" si="17"/>
        <v>14.736842105263156</v>
      </c>
    </row>
    <row r="76" spans="1:9" x14ac:dyDescent="0.3">
      <c r="A76" t="s">
        <v>75</v>
      </c>
      <c r="B76">
        <v>37</v>
      </c>
      <c r="C76">
        <f t="shared" si="28"/>
        <v>14</v>
      </c>
      <c r="D76">
        <f>SUM(E76:F76,D75)</f>
        <v>81</v>
      </c>
      <c r="F76">
        <v>0</v>
      </c>
      <c r="G76">
        <v>0</v>
      </c>
      <c r="H76">
        <f t="shared" si="27"/>
        <v>0.14736842105263157</v>
      </c>
      <c r="I76">
        <f t="shared" si="17"/>
        <v>14.736842105263156</v>
      </c>
    </row>
    <row r="77" spans="1:9" x14ac:dyDescent="0.3">
      <c r="A77" t="s">
        <v>75</v>
      </c>
      <c r="B77">
        <v>39</v>
      </c>
      <c r="C77">
        <f t="shared" si="28"/>
        <v>14</v>
      </c>
      <c r="D77">
        <f t="shared" ref="D77:D78" si="31">SUM(E77:F77,D76)</f>
        <v>81</v>
      </c>
      <c r="F77">
        <v>0</v>
      </c>
      <c r="G77">
        <v>0</v>
      </c>
      <c r="H77">
        <f t="shared" si="27"/>
        <v>0.14736842105263157</v>
      </c>
      <c r="I77">
        <f t="shared" si="17"/>
        <v>14.736842105263156</v>
      </c>
    </row>
    <row r="78" spans="1:9" x14ac:dyDescent="0.3">
      <c r="A78" t="s">
        <v>75</v>
      </c>
      <c r="B78">
        <v>41</v>
      </c>
      <c r="C78">
        <f t="shared" si="28"/>
        <v>14</v>
      </c>
      <c r="D78">
        <f t="shared" si="31"/>
        <v>81</v>
      </c>
      <c r="F78">
        <v>0</v>
      </c>
      <c r="G78">
        <v>0</v>
      </c>
      <c r="H78">
        <f t="shared" si="27"/>
        <v>0.14736842105263157</v>
      </c>
      <c r="I78">
        <f t="shared" si="17"/>
        <v>14.736842105263156</v>
      </c>
    </row>
    <row r="79" spans="1:9" x14ac:dyDescent="0.3">
      <c r="A79" t="s">
        <v>75</v>
      </c>
      <c r="B79">
        <v>44</v>
      </c>
      <c r="C79">
        <f t="shared" ref="C79:C80" si="32">$C$62-D79</f>
        <v>14</v>
      </c>
      <c r="D79">
        <f t="shared" ref="D79:D80" si="33">SUM(E79:F79,D78)</f>
        <v>81</v>
      </c>
      <c r="F79">
        <v>0</v>
      </c>
      <c r="G79">
        <v>0</v>
      </c>
      <c r="H79">
        <f t="shared" ref="H79:H80" si="34">C79/$C$62</f>
        <v>0.14736842105263157</v>
      </c>
      <c r="I79">
        <f t="shared" ref="I79:I80" si="35">H79*100</f>
        <v>14.736842105263156</v>
      </c>
    </row>
    <row r="80" spans="1:9" x14ac:dyDescent="0.3">
      <c r="A80" t="s">
        <v>75</v>
      </c>
      <c r="B80">
        <v>46</v>
      </c>
      <c r="C80">
        <f t="shared" si="32"/>
        <v>14</v>
      </c>
      <c r="D80">
        <f t="shared" si="33"/>
        <v>81</v>
      </c>
      <c r="F80">
        <v>0</v>
      </c>
      <c r="G80">
        <v>0</v>
      </c>
      <c r="H80">
        <f t="shared" si="34"/>
        <v>0.14736842105263157</v>
      </c>
      <c r="I80">
        <f t="shared" si="35"/>
        <v>14.736842105263156</v>
      </c>
    </row>
    <row r="82" spans="1:9" x14ac:dyDescent="0.3">
      <c r="A82" t="s">
        <v>76</v>
      </c>
      <c r="B82">
        <v>0</v>
      </c>
      <c r="C82">
        <v>72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72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76</v>
      </c>
      <c r="B84">
        <v>7</v>
      </c>
      <c r="C84">
        <f t="shared" ref="C84:C100" si="38">$C$82-D84</f>
        <v>72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76</v>
      </c>
      <c r="B85">
        <v>10</v>
      </c>
      <c r="C85">
        <f t="shared" si="38"/>
        <v>72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76</v>
      </c>
      <c r="B86">
        <v>12</v>
      </c>
      <c r="C86">
        <f t="shared" si="38"/>
        <v>67</v>
      </c>
      <c r="D86">
        <f t="shared" si="39"/>
        <v>5</v>
      </c>
      <c r="E86">
        <v>5</v>
      </c>
      <c r="F86">
        <v>0</v>
      </c>
      <c r="G86">
        <v>0</v>
      </c>
      <c r="H86">
        <f t="shared" si="37"/>
        <v>0.93055555555555558</v>
      </c>
      <c r="I86">
        <f t="shared" si="17"/>
        <v>93.055555555555557</v>
      </c>
    </row>
    <row r="87" spans="1:9" x14ac:dyDescent="0.3">
      <c r="A87" t="s">
        <v>76</v>
      </c>
      <c r="B87">
        <v>14</v>
      </c>
      <c r="C87">
        <f t="shared" si="38"/>
        <v>62</v>
      </c>
      <c r="D87">
        <f t="shared" si="39"/>
        <v>10</v>
      </c>
      <c r="E87">
        <v>5</v>
      </c>
      <c r="F87">
        <v>0</v>
      </c>
      <c r="G87">
        <v>0</v>
      </c>
      <c r="H87">
        <f t="shared" si="37"/>
        <v>0.86111111111111116</v>
      </c>
      <c r="I87">
        <f t="shared" si="17"/>
        <v>86.111111111111114</v>
      </c>
    </row>
    <row r="88" spans="1:9" x14ac:dyDescent="0.3">
      <c r="A88" t="s">
        <v>76</v>
      </c>
      <c r="B88">
        <v>17</v>
      </c>
      <c r="C88">
        <f t="shared" si="38"/>
        <v>52</v>
      </c>
      <c r="D88">
        <f t="shared" si="39"/>
        <v>20</v>
      </c>
      <c r="E88">
        <v>10</v>
      </c>
      <c r="F88">
        <v>0</v>
      </c>
      <c r="G88">
        <v>0</v>
      </c>
      <c r="H88">
        <f t="shared" si="37"/>
        <v>0.72222222222222221</v>
      </c>
      <c r="I88">
        <f t="shared" si="17"/>
        <v>72.222222222222214</v>
      </c>
    </row>
    <row r="89" spans="1:9" x14ac:dyDescent="0.3">
      <c r="A89" t="s">
        <v>76</v>
      </c>
      <c r="B89">
        <v>19</v>
      </c>
      <c r="C89">
        <f t="shared" si="38"/>
        <v>27</v>
      </c>
      <c r="D89">
        <f t="shared" ref="D89:D95" si="40">SUM(E89:F89,D88)</f>
        <v>45</v>
      </c>
      <c r="E89">
        <v>25</v>
      </c>
      <c r="G89">
        <v>0</v>
      </c>
      <c r="H89">
        <f t="shared" si="37"/>
        <v>0.375</v>
      </c>
      <c r="I89">
        <f t="shared" si="17"/>
        <v>37.5</v>
      </c>
    </row>
    <row r="90" spans="1:9" x14ac:dyDescent="0.3">
      <c r="A90" t="s">
        <v>76</v>
      </c>
      <c r="B90">
        <v>21</v>
      </c>
      <c r="C90">
        <f t="shared" si="38"/>
        <v>13</v>
      </c>
      <c r="D90">
        <f t="shared" si="40"/>
        <v>59</v>
      </c>
      <c r="E90">
        <v>14</v>
      </c>
      <c r="F90">
        <v>0</v>
      </c>
      <c r="G90">
        <v>0</v>
      </c>
      <c r="H90">
        <f t="shared" si="37"/>
        <v>0.18055555555555555</v>
      </c>
      <c r="I90">
        <f t="shared" si="17"/>
        <v>18.055555555555554</v>
      </c>
    </row>
    <row r="91" spans="1:9" x14ac:dyDescent="0.3">
      <c r="A91" t="s">
        <v>76</v>
      </c>
      <c r="B91">
        <v>24</v>
      </c>
      <c r="C91">
        <f t="shared" si="38"/>
        <v>6</v>
      </c>
      <c r="D91">
        <f t="shared" si="40"/>
        <v>66</v>
      </c>
      <c r="E91">
        <v>7</v>
      </c>
      <c r="F91">
        <v>0</v>
      </c>
      <c r="G91">
        <v>0</v>
      </c>
      <c r="H91">
        <f t="shared" si="37"/>
        <v>8.3333333333333329E-2</v>
      </c>
      <c r="I91">
        <f t="shared" si="17"/>
        <v>8.3333333333333321</v>
      </c>
    </row>
    <row r="92" spans="1:9" x14ac:dyDescent="0.3">
      <c r="A92" t="s">
        <v>76</v>
      </c>
      <c r="B92">
        <v>26</v>
      </c>
      <c r="C92">
        <f t="shared" si="38"/>
        <v>0</v>
      </c>
      <c r="D92">
        <f t="shared" si="40"/>
        <v>72</v>
      </c>
      <c r="E92">
        <v>6</v>
      </c>
      <c r="F92">
        <v>0</v>
      </c>
      <c r="G92">
        <v>0</v>
      </c>
      <c r="H92">
        <f t="shared" si="37"/>
        <v>0</v>
      </c>
      <c r="I92">
        <f t="shared" si="17"/>
        <v>0</v>
      </c>
    </row>
    <row r="93" spans="1:9" x14ac:dyDescent="0.3">
      <c r="A93" t="s">
        <v>76</v>
      </c>
      <c r="B93">
        <v>28</v>
      </c>
      <c r="C93">
        <f t="shared" si="38"/>
        <v>0</v>
      </c>
      <c r="D93">
        <f t="shared" si="40"/>
        <v>72</v>
      </c>
      <c r="F93">
        <v>0</v>
      </c>
      <c r="G93">
        <v>0</v>
      </c>
      <c r="H93">
        <f t="shared" si="37"/>
        <v>0</v>
      </c>
      <c r="I93">
        <f t="shared" si="17"/>
        <v>0</v>
      </c>
    </row>
    <row r="94" spans="1:9" x14ac:dyDescent="0.3">
      <c r="A94" t="s">
        <v>76</v>
      </c>
      <c r="B94">
        <v>32</v>
      </c>
      <c r="C94">
        <f t="shared" si="38"/>
        <v>0</v>
      </c>
      <c r="D94">
        <f t="shared" si="40"/>
        <v>72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76</v>
      </c>
      <c r="B95">
        <v>34</v>
      </c>
      <c r="C95">
        <f t="shared" si="38"/>
        <v>0</v>
      </c>
      <c r="D95">
        <f t="shared" si="40"/>
        <v>72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76</v>
      </c>
      <c r="B96">
        <v>37</v>
      </c>
      <c r="C96">
        <f t="shared" si="38"/>
        <v>0</v>
      </c>
      <c r="D96">
        <f>SUM(E96:F96,D95)</f>
        <v>72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76</v>
      </c>
      <c r="B97">
        <v>39</v>
      </c>
      <c r="C97">
        <f t="shared" si="38"/>
        <v>0</v>
      </c>
      <c r="D97">
        <f t="shared" ref="D97:D99" si="41">SUM(E97:F97,D96)</f>
        <v>72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76</v>
      </c>
      <c r="B98">
        <v>41</v>
      </c>
      <c r="C98">
        <f t="shared" si="38"/>
        <v>0</v>
      </c>
      <c r="D98">
        <f t="shared" si="41"/>
        <v>72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76</v>
      </c>
      <c r="B99">
        <v>44</v>
      </c>
      <c r="C99">
        <f t="shared" si="38"/>
        <v>0</v>
      </c>
      <c r="D99">
        <f t="shared" si="41"/>
        <v>72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76</v>
      </c>
      <c r="B100">
        <v>46</v>
      </c>
      <c r="C100">
        <f t="shared" si="38"/>
        <v>0</v>
      </c>
      <c r="D100">
        <f t="shared" ref="D100" si="42">SUM(E100:F100,D99)</f>
        <v>72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77</v>
      </c>
      <c r="B102">
        <v>0</v>
      </c>
      <c r="C102">
        <f>42+43</f>
        <v>85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85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77</v>
      </c>
      <c r="B104">
        <v>7</v>
      </c>
      <c r="C104">
        <f t="shared" ref="C104:C118" si="48">$C$102-D104</f>
        <v>85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77</v>
      </c>
      <c r="B105">
        <v>10</v>
      </c>
      <c r="C105">
        <f t="shared" si="48"/>
        <v>85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48"/>
        <v>83</v>
      </c>
      <c r="D106">
        <f t="shared" si="46"/>
        <v>2</v>
      </c>
      <c r="E106">
        <v>2</v>
      </c>
      <c r="F106">
        <v>0</v>
      </c>
      <c r="G106">
        <v>0</v>
      </c>
      <c r="H106">
        <f t="shared" si="47"/>
        <v>0.97647058823529409</v>
      </c>
      <c r="I106">
        <f t="shared" si="17"/>
        <v>97.647058823529406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48"/>
        <v>79</v>
      </c>
      <c r="D107">
        <f t="shared" si="46"/>
        <v>6</v>
      </c>
      <c r="E107">
        <v>4</v>
      </c>
      <c r="G107">
        <v>0</v>
      </c>
      <c r="H107">
        <f t="shared" si="47"/>
        <v>0.92941176470588238</v>
      </c>
      <c r="I107">
        <f t="shared" si="17"/>
        <v>92.941176470588232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48"/>
        <v>72</v>
      </c>
      <c r="D108">
        <f>SUM(E108:F108,D107)</f>
        <v>13</v>
      </c>
      <c r="E108">
        <v>7</v>
      </c>
      <c r="F108">
        <v>0</v>
      </c>
      <c r="G108">
        <v>0</v>
      </c>
      <c r="H108">
        <f t="shared" si="47"/>
        <v>0.84705882352941175</v>
      </c>
      <c r="I108">
        <f t="shared" si="17"/>
        <v>84.705882352941174</v>
      </c>
    </row>
    <row r="109" spans="1:16" x14ac:dyDescent="0.3">
      <c r="A109" t="s">
        <v>77</v>
      </c>
      <c r="B109">
        <v>19</v>
      </c>
      <c r="C109">
        <f t="shared" si="48"/>
        <v>55</v>
      </c>
      <c r="D109">
        <f t="shared" ref="D109:D115" si="49">SUM(E109:F109,D108)</f>
        <v>30</v>
      </c>
      <c r="E109">
        <v>17</v>
      </c>
      <c r="G109">
        <v>0</v>
      </c>
      <c r="H109">
        <f t="shared" si="47"/>
        <v>0.6470588235294118</v>
      </c>
      <c r="I109">
        <f t="shared" si="17"/>
        <v>64.705882352941174</v>
      </c>
    </row>
    <row r="110" spans="1:16" x14ac:dyDescent="0.3">
      <c r="A110" t="s">
        <v>77</v>
      </c>
      <c r="B110">
        <v>21</v>
      </c>
      <c r="C110">
        <f>$C$102-D110</f>
        <v>42</v>
      </c>
      <c r="D110">
        <f t="shared" si="49"/>
        <v>43</v>
      </c>
      <c r="E110">
        <v>13</v>
      </c>
      <c r="F110">
        <v>0</v>
      </c>
      <c r="G110">
        <v>0</v>
      </c>
      <c r="H110">
        <f t="shared" si="47"/>
        <v>0.49411764705882355</v>
      </c>
      <c r="I110">
        <f t="shared" si="17"/>
        <v>49.411764705882355</v>
      </c>
    </row>
    <row r="111" spans="1:16" x14ac:dyDescent="0.3">
      <c r="A111" t="s">
        <v>77</v>
      </c>
      <c r="B111">
        <v>24</v>
      </c>
      <c r="C111">
        <f t="shared" si="48"/>
        <v>26</v>
      </c>
      <c r="D111">
        <f t="shared" si="49"/>
        <v>59</v>
      </c>
      <c r="E111">
        <v>16</v>
      </c>
      <c r="F111">
        <v>0</v>
      </c>
      <c r="G111">
        <v>0</v>
      </c>
      <c r="H111">
        <f t="shared" si="47"/>
        <v>0.30588235294117649</v>
      </c>
      <c r="I111">
        <f t="shared" si="17"/>
        <v>30.588235294117649</v>
      </c>
    </row>
    <row r="112" spans="1:16" x14ac:dyDescent="0.3">
      <c r="A112" t="s">
        <v>77</v>
      </c>
      <c r="B112">
        <v>26</v>
      </c>
      <c r="C112">
        <f t="shared" si="48"/>
        <v>14</v>
      </c>
      <c r="D112">
        <f t="shared" si="49"/>
        <v>71</v>
      </c>
      <c r="E112">
        <v>12</v>
      </c>
      <c r="F112">
        <v>0</v>
      </c>
      <c r="G112">
        <v>0</v>
      </c>
      <c r="H112">
        <f t="shared" si="47"/>
        <v>0.16470588235294117</v>
      </c>
      <c r="I112">
        <f t="shared" si="17"/>
        <v>16.470588235294116</v>
      </c>
    </row>
    <row r="113" spans="1:9" x14ac:dyDescent="0.3">
      <c r="A113" t="s">
        <v>77</v>
      </c>
      <c r="B113">
        <v>28</v>
      </c>
      <c r="C113">
        <f t="shared" si="48"/>
        <v>14</v>
      </c>
      <c r="D113">
        <f t="shared" si="49"/>
        <v>71</v>
      </c>
      <c r="F113">
        <v>0</v>
      </c>
      <c r="G113">
        <v>0</v>
      </c>
      <c r="H113">
        <f t="shared" si="47"/>
        <v>0.16470588235294117</v>
      </c>
      <c r="I113">
        <f t="shared" ref="I113:I118" si="50">H113*100</f>
        <v>16.470588235294116</v>
      </c>
    </row>
    <row r="114" spans="1:9" x14ac:dyDescent="0.3">
      <c r="A114" t="s">
        <v>77</v>
      </c>
      <c r="B114">
        <v>32</v>
      </c>
      <c r="C114">
        <f t="shared" si="48"/>
        <v>14</v>
      </c>
      <c r="D114">
        <f t="shared" si="49"/>
        <v>71</v>
      </c>
      <c r="F114">
        <v>0</v>
      </c>
      <c r="G114">
        <v>0</v>
      </c>
      <c r="H114">
        <f t="shared" si="47"/>
        <v>0.16470588235294117</v>
      </c>
      <c r="I114">
        <f t="shared" si="50"/>
        <v>16.470588235294116</v>
      </c>
    </row>
    <row r="115" spans="1:9" x14ac:dyDescent="0.3">
      <c r="A115" t="s">
        <v>77</v>
      </c>
      <c r="B115">
        <v>34</v>
      </c>
      <c r="C115">
        <f t="shared" si="48"/>
        <v>14</v>
      </c>
      <c r="D115">
        <f t="shared" si="49"/>
        <v>71</v>
      </c>
      <c r="F115">
        <v>0</v>
      </c>
      <c r="G115">
        <v>0</v>
      </c>
      <c r="H115">
        <f t="shared" si="47"/>
        <v>0.16470588235294117</v>
      </c>
      <c r="I115">
        <f t="shared" si="50"/>
        <v>16.470588235294116</v>
      </c>
    </row>
    <row r="116" spans="1:9" x14ac:dyDescent="0.3">
      <c r="A116" t="s">
        <v>77</v>
      </c>
      <c r="B116">
        <v>37</v>
      </c>
      <c r="C116">
        <f t="shared" si="48"/>
        <v>14</v>
      </c>
      <c r="D116">
        <f>SUM(E116:F116,D115)</f>
        <v>71</v>
      </c>
      <c r="F116">
        <v>0</v>
      </c>
      <c r="G116">
        <v>0</v>
      </c>
      <c r="H116">
        <f t="shared" si="47"/>
        <v>0.16470588235294117</v>
      </c>
      <c r="I116">
        <f t="shared" si="50"/>
        <v>16.470588235294116</v>
      </c>
    </row>
    <row r="117" spans="1:9" x14ac:dyDescent="0.3">
      <c r="A117" t="s">
        <v>77</v>
      </c>
      <c r="B117">
        <v>39</v>
      </c>
      <c r="C117">
        <f t="shared" si="48"/>
        <v>14</v>
      </c>
      <c r="D117">
        <f t="shared" ref="D117:D118" si="51">SUM(E117:F117,D116)</f>
        <v>71</v>
      </c>
      <c r="F117">
        <v>0</v>
      </c>
      <c r="G117">
        <v>0</v>
      </c>
      <c r="H117">
        <f t="shared" si="47"/>
        <v>0.16470588235294117</v>
      </c>
      <c r="I117">
        <f t="shared" si="50"/>
        <v>16.470588235294116</v>
      </c>
    </row>
    <row r="118" spans="1:9" x14ac:dyDescent="0.3">
      <c r="A118" t="s">
        <v>77</v>
      </c>
      <c r="B118">
        <v>41</v>
      </c>
      <c r="C118">
        <f t="shared" si="48"/>
        <v>14</v>
      </c>
      <c r="D118">
        <f t="shared" si="51"/>
        <v>71</v>
      </c>
      <c r="F118">
        <v>0</v>
      </c>
      <c r="G118">
        <v>0</v>
      </c>
      <c r="H118">
        <f t="shared" si="47"/>
        <v>0.16470588235294117</v>
      </c>
      <c r="I118">
        <f t="shared" si="50"/>
        <v>16.470588235294116</v>
      </c>
    </row>
    <row r="119" spans="1:9" x14ac:dyDescent="0.3">
      <c r="A119" t="s">
        <v>77</v>
      </c>
      <c r="B119">
        <v>44</v>
      </c>
      <c r="C119">
        <f t="shared" ref="C119:C120" si="52">$C$102-D119</f>
        <v>14</v>
      </c>
      <c r="D119">
        <f t="shared" ref="D119:D120" si="53">SUM(E119:F119,D118)</f>
        <v>71</v>
      </c>
      <c r="F119">
        <v>0</v>
      </c>
      <c r="G119">
        <v>0</v>
      </c>
      <c r="H119">
        <f t="shared" ref="H119:H120" si="54">C119/$C$102</f>
        <v>0.16470588235294117</v>
      </c>
      <c r="I119">
        <f t="shared" ref="I119:I120" si="55">H119*100</f>
        <v>16.470588235294116</v>
      </c>
    </row>
    <row r="120" spans="1:9" x14ac:dyDescent="0.3">
      <c r="A120" t="s">
        <v>77</v>
      </c>
      <c r="B120">
        <v>46</v>
      </c>
      <c r="C120">
        <f t="shared" si="52"/>
        <v>14</v>
      </c>
      <c r="D120">
        <f t="shared" si="53"/>
        <v>71</v>
      </c>
      <c r="F120">
        <v>0</v>
      </c>
      <c r="G120">
        <v>0</v>
      </c>
      <c r="H120">
        <f t="shared" si="54"/>
        <v>0.16470588235294117</v>
      </c>
      <c r="I120">
        <f t="shared" si="55"/>
        <v>16.470588235294116</v>
      </c>
    </row>
    <row r="122" spans="1:9" x14ac:dyDescent="0.3">
      <c r="A122" t="s">
        <v>78</v>
      </c>
      <c r="B122">
        <v>0</v>
      </c>
      <c r="C122">
        <f>46+44</f>
        <v>90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90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78</v>
      </c>
      <c r="B124">
        <v>7</v>
      </c>
      <c r="C124">
        <f t="shared" ref="C124:C138" si="59">$C$122-D124</f>
        <v>90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78</v>
      </c>
      <c r="B125">
        <v>10</v>
      </c>
      <c r="C125">
        <f t="shared" si="59"/>
        <v>90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78</v>
      </c>
      <c r="B126">
        <v>12</v>
      </c>
      <c r="C126">
        <f t="shared" si="59"/>
        <v>87</v>
      </c>
      <c r="D126">
        <f t="shared" si="60"/>
        <v>3</v>
      </c>
      <c r="E126">
        <v>3</v>
      </c>
      <c r="G126">
        <v>0</v>
      </c>
      <c r="H126">
        <f t="shared" si="57"/>
        <v>0.96666666666666667</v>
      </c>
      <c r="I126">
        <f t="shared" si="58"/>
        <v>96.666666666666671</v>
      </c>
    </row>
    <row r="127" spans="1:9" x14ac:dyDescent="0.3">
      <c r="A127" t="s">
        <v>78</v>
      </c>
      <c r="B127">
        <v>14</v>
      </c>
      <c r="C127">
        <f t="shared" si="59"/>
        <v>82</v>
      </c>
      <c r="D127">
        <f t="shared" si="60"/>
        <v>8</v>
      </c>
      <c r="E127">
        <v>5</v>
      </c>
      <c r="G127">
        <v>0</v>
      </c>
      <c r="H127">
        <f t="shared" si="57"/>
        <v>0.91111111111111109</v>
      </c>
      <c r="I127">
        <f t="shared" si="58"/>
        <v>91.111111111111114</v>
      </c>
    </row>
    <row r="128" spans="1:9" x14ac:dyDescent="0.3">
      <c r="A128" t="s">
        <v>78</v>
      </c>
      <c r="B128">
        <v>17</v>
      </c>
      <c r="C128">
        <f t="shared" si="59"/>
        <v>71</v>
      </c>
      <c r="D128">
        <f>SUM(E128:F128,D127)</f>
        <v>19</v>
      </c>
      <c r="E128">
        <v>11</v>
      </c>
      <c r="G128">
        <v>0</v>
      </c>
      <c r="H128">
        <f t="shared" si="57"/>
        <v>0.78888888888888886</v>
      </c>
      <c r="I128">
        <f t="shared" si="58"/>
        <v>78.888888888888886</v>
      </c>
    </row>
    <row r="129" spans="1:44" x14ac:dyDescent="0.3">
      <c r="A129" t="s">
        <v>78</v>
      </c>
      <c r="B129">
        <v>19</v>
      </c>
      <c r="C129">
        <f t="shared" si="59"/>
        <v>57</v>
      </c>
      <c r="D129">
        <f t="shared" ref="D129:D135" si="61">SUM(E129:F129,D128)</f>
        <v>33</v>
      </c>
      <c r="E129">
        <v>14</v>
      </c>
      <c r="F129">
        <v>0</v>
      </c>
      <c r="G129">
        <v>0</v>
      </c>
      <c r="H129">
        <f t="shared" si="57"/>
        <v>0.6333333333333333</v>
      </c>
      <c r="I129">
        <f t="shared" si="58"/>
        <v>63.333333333333329</v>
      </c>
    </row>
    <row r="130" spans="1:44" x14ac:dyDescent="0.3">
      <c r="A130" t="s">
        <v>78</v>
      </c>
      <c r="B130">
        <v>21</v>
      </c>
      <c r="C130">
        <f t="shared" si="59"/>
        <v>39</v>
      </c>
      <c r="D130">
        <f t="shared" si="61"/>
        <v>51</v>
      </c>
      <c r="E130">
        <v>18</v>
      </c>
      <c r="F130">
        <v>0</v>
      </c>
      <c r="G130">
        <v>0</v>
      </c>
      <c r="H130">
        <f t="shared" si="57"/>
        <v>0.43333333333333335</v>
      </c>
      <c r="I130">
        <f t="shared" si="58"/>
        <v>43.333333333333336</v>
      </c>
    </row>
    <row r="131" spans="1:44" x14ac:dyDescent="0.3">
      <c r="A131" t="s">
        <v>78</v>
      </c>
      <c r="B131">
        <v>24</v>
      </c>
      <c r="C131">
        <f t="shared" si="59"/>
        <v>16</v>
      </c>
      <c r="D131">
        <f t="shared" si="61"/>
        <v>74</v>
      </c>
      <c r="E131">
        <v>23</v>
      </c>
      <c r="F131">
        <v>0</v>
      </c>
      <c r="G131">
        <v>0</v>
      </c>
      <c r="H131">
        <f t="shared" si="57"/>
        <v>0.17777777777777778</v>
      </c>
      <c r="I131">
        <f t="shared" si="58"/>
        <v>17.777777777777779</v>
      </c>
    </row>
    <row r="132" spans="1:44" x14ac:dyDescent="0.3">
      <c r="A132" t="s">
        <v>78</v>
      </c>
      <c r="B132">
        <v>26</v>
      </c>
      <c r="C132">
        <f t="shared" si="59"/>
        <v>6</v>
      </c>
      <c r="D132">
        <f t="shared" si="61"/>
        <v>84</v>
      </c>
      <c r="E132">
        <v>10</v>
      </c>
      <c r="F132">
        <v>0</v>
      </c>
      <c r="G132">
        <v>0</v>
      </c>
      <c r="H132">
        <f t="shared" si="57"/>
        <v>6.6666666666666666E-2</v>
      </c>
      <c r="I132">
        <f t="shared" si="58"/>
        <v>6.666666666666667</v>
      </c>
    </row>
    <row r="133" spans="1:44" x14ac:dyDescent="0.3">
      <c r="A133" t="s">
        <v>78</v>
      </c>
      <c r="B133">
        <v>28</v>
      </c>
      <c r="C133">
        <f t="shared" si="59"/>
        <v>6</v>
      </c>
      <c r="D133">
        <f t="shared" si="61"/>
        <v>84</v>
      </c>
      <c r="F133">
        <v>0</v>
      </c>
      <c r="G133">
        <v>0</v>
      </c>
      <c r="H133">
        <f t="shared" si="57"/>
        <v>6.6666666666666666E-2</v>
      </c>
      <c r="I133">
        <f t="shared" si="58"/>
        <v>6.666666666666667</v>
      </c>
    </row>
    <row r="134" spans="1:44" x14ac:dyDescent="0.3">
      <c r="A134" t="s">
        <v>78</v>
      </c>
      <c r="B134">
        <v>32</v>
      </c>
      <c r="C134">
        <f t="shared" si="59"/>
        <v>6</v>
      </c>
      <c r="D134">
        <f t="shared" si="61"/>
        <v>84</v>
      </c>
      <c r="F134">
        <v>0</v>
      </c>
      <c r="G134">
        <v>0</v>
      </c>
      <c r="H134">
        <f t="shared" si="57"/>
        <v>6.6666666666666666E-2</v>
      </c>
      <c r="I134">
        <f t="shared" si="58"/>
        <v>6.666666666666667</v>
      </c>
    </row>
    <row r="135" spans="1:44" x14ac:dyDescent="0.3">
      <c r="A135" t="s">
        <v>78</v>
      </c>
      <c r="B135">
        <v>34</v>
      </c>
      <c r="C135">
        <f t="shared" si="59"/>
        <v>6</v>
      </c>
      <c r="D135">
        <f t="shared" si="61"/>
        <v>84</v>
      </c>
      <c r="F135">
        <v>0</v>
      </c>
      <c r="G135">
        <v>0</v>
      </c>
      <c r="H135">
        <f t="shared" si="57"/>
        <v>6.6666666666666666E-2</v>
      </c>
      <c r="I135">
        <f t="shared" si="58"/>
        <v>6.666666666666667</v>
      </c>
    </row>
    <row r="136" spans="1:44" x14ac:dyDescent="0.3">
      <c r="A136" t="s">
        <v>78</v>
      </c>
      <c r="B136">
        <v>37</v>
      </c>
      <c r="C136">
        <f t="shared" si="59"/>
        <v>6</v>
      </c>
      <c r="D136">
        <f>SUM(E136:F136,D135)</f>
        <v>84</v>
      </c>
      <c r="F136">
        <v>0</v>
      </c>
      <c r="G136">
        <v>0</v>
      </c>
      <c r="H136">
        <f t="shared" si="57"/>
        <v>6.6666666666666666E-2</v>
      </c>
      <c r="I136">
        <f t="shared" si="58"/>
        <v>6.666666666666667</v>
      </c>
    </row>
    <row r="137" spans="1:44" x14ac:dyDescent="0.3">
      <c r="A137" t="s">
        <v>78</v>
      </c>
      <c r="B137">
        <v>39</v>
      </c>
      <c r="C137">
        <f t="shared" si="59"/>
        <v>6</v>
      </c>
      <c r="D137">
        <f t="shared" ref="D137:D138" si="62">SUM(E137:F137,D136)</f>
        <v>84</v>
      </c>
      <c r="F137">
        <v>0</v>
      </c>
      <c r="G137">
        <v>0</v>
      </c>
      <c r="H137">
        <f t="shared" si="57"/>
        <v>6.6666666666666666E-2</v>
      </c>
      <c r="I137">
        <f t="shared" si="58"/>
        <v>6.666666666666667</v>
      </c>
    </row>
    <row r="138" spans="1:44" x14ac:dyDescent="0.3">
      <c r="A138" t="s">
        <v>78</v>
      </c>
      <c r="B138">
        <v>41</v>
      </c>
      <c r="C138">
        <f t="shared" si="59"/>
        <v>6</v>
      </c>
      <c r="D138">
        <f t="shared" si="62"/>
        <v>84</v>
      </c>
      <c r="F138">
        <v>0</v>
      </c>
      <c r="G138">
        <v>0</v>
      </c>
      <c r="H138">
        <f t="shared" si="57"/>
        <v>6.6666666666666666E-2</v>
      </c>
      <c r="I138">
        <f t="shared" si="58"/>
        <v>6.666666666666667</v>
      </c>
    </row>
    <row r="139" spans="1:44" x14ac:dyDescent="0.3">
      <c r="A139" t="s">
        <v>78</v>
      </c>
      <c r="B139">
        <v>44</v>
      </c>
      <c r="C139">
        <f>$C$122-D139</f>
        <v>6</v>
      </c>
      <c r="D139">
        <f>SUM(E139:F139,D138)</f>
        <v>84</v>
      </c>
      <c r="F139">
        <v>0</v>
      </c>
      <c r="G139">
        <v>0</v>
      </c>
      <c r="H139">
        <f>C139/$C$122</f>
        <v>6.6666666666666666E-2</v>
      </c>
      <c r="I139">
        <f>H139*100</f>
        <v>6.666666666666667</v>
      </c>
    </row>
    <row r="140" spans="1:44" x14ac:dyDescent="0.3">
      <c r="A140" t="s">
        <v>78</v>
      </c>
      <c r="B140">
        <v>46</v>
      </c>
      <c r="C140">
        <f>$C$122-D140</f>
        <v>6</v>
      </c>
      <c r="D140">
        <f>SUM(E140:F140,D139)</f>
        <v>84</v>
      </c>
      <c r="F140">
        <v>0</v>
      </c>
      <c r="G140">
        <v>0</v>
      </c>
      <c r="H140">
        <f>C140/$C$122</f>
        <v>6.6666666666666666E-2</v>
      </c>
      <c r="I140">
        <f>H140*100</f>
        <v>6.666666666666667</v>
      </c>
    </row>
    <row r="142" spans="1:44" x14ac:dyDescent="0.3">
      <c r="A142" t="s">
        <v>79</v>
      </c>
      <c r="B142">
        <v>0</v>
      </c>
      <c r="C142">
        <f>51+33</f>
        <v>84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79</v>
      </c>
      <c r="B143">
        <v>5</v>
      </c>
      <c r="C143">
        <f>$C$142-D143</f>
        <v>84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92</v>
      </c>
    </row>
    <row r="144" spans="1:44" x14ac:dyDescent="0.3">
      <c r="A144" t="s">
        <v>79</v>
      </c>
      <c r="B144">
        <v>7</v>
      </c>
      <c r="C144">
        <f t="shared" ref="C144:C159" si="66">$C$142-D144</f>
        <v>84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79</v>
      </c>
      <c r="B145">
        <v>10</v>
      </c>
      <c r="C145">
        <f t="shared" si="66"/>
        <v>84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79</v>
      </c>
      <c r="B146">
        <v>12</v>
      </c>
      <c r="C146">
        <f t="shared" si="66"/>
        <v>82</v>
      </c>
      <c r="D146">
        <f t="shared" ref="D146:D148" si="67">SUM(E146:F146,D145)</f>
        <v>2</v>
      </c>
      <c r="E146">
        <v>2</v>
      </c>
      <c r="G146">
        <v>0</v>
      </c>
      <c r="H146">
        <f t="shared" si="64"/>
        <v>0.97619047619047616</v>
      </c>
      <c r="I146">
        <f t="shared" si="65"/>
        <v>97.61904761904762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66"/>
        <v>78</v>
      </c>
      <c r="D147">
        <f t="shared" si="67"/>
        <v>6</v>
      </c>
      <c r="E147">
        <v>4</v>
      </c>
      <c r="G147">
        <v>0</v>
      </c>
      <c r="H147">
        <f t="shared" si="64"/>
        <v>0.9285714285714286</v>
      </c>
      <c r="I147">
        <f t="shared" si="65"/>
        <v>92.857142857142861</v>
      </c>
    </row>
    <row r="148" spans="1:33" x14ac:dyDescent="0.3">
      <c r="A148" t="s">
        <v>79</v>
      </c>
      <c r="B148">
        <v>17</v>
      </c>
      <c r="C148">
        <f t="shared" si="66"/>
        <v>69</v>
      </c>
      <c r="D148">
        <f t="shared" si="67"/>
        <v>15</v>
      </c>
      <c r="E148">
        <v>9</v>
      </c>
      <c r="F148">
        <v>0</v>
      </c>
      <c r="G148">
        <v>0</v>
      </c>
      <c r="H148">
        <f t="shared" si="64"/>
        <v>0.8214285714285714</v>
      </c>
      <c r="I148">
        <f t="shared" si="65"/>
        <v>82.142857142857139</v>
      </c>
    </row>
    <row r="149" spans="1:33" x14ac:dyDescent="0.3">
      <c r="A149" t="s">
        <v>79</v>
      </c>
      <c r="B149">
        <v>19</v>
      </c>
      <c r="C149">
        <f t="shared" si="66"/>
        <v>57</v>
      </c>
      <c r="D149">
        <f t="shared" ref="D149:D155" si="68">SUM(E149:F149,D148)</f>
        <v>27</v>
      </c>
      <c r="E149">
        <v>12</v>
      </c>
      <c r="F149">
        <v>0</v>
      </c>
      <c r="G149">
        <v>0</v>
      </c>
      <c r="H149">
        <f t="shared" si="64"/>
        <v>0.6785714285714286</v>
      </c>
      <c r="I149">
        <f t="shared" si="65"/>
        <v>67.857142857142861</v>
      </c>
    </row>
    <row r="150" spans="1:33" x14ac:dyDescent="0.3">
      <c r="A150" t="s">
        <v>79</v>
      </c>
      <c r="B150">
        <v>21</v>
      </c>
      <c r="C150">
        <f t="shared" si="66"/>
        <v>47</v>
      </c>
      <c r="D150">
        <f t="shared" si="68"/>
        <v>37</v>
      </c>
      <c r="E150">
        <v>10</v>
      </c>
      <c r="F150">
        <v>0</v>
      </c>
      <c r="G150">
        <v>0</v>
      </c>
      <c r="H150">
        <f t="shared" si="64"/>
        <v>0.55952380952380953</v>
      </c>
      <c r="I150">
        <f t="shared" si="65"/>
        <v>55.952380952380956</v>
      </c>
    </row>
    <row r="151" spans="1:33" x14ac:dyDescent="0.3">
      <c r="A151" t="s">
        <v>79</v>
      </c>
      <c r="B151">
        <v>24</v>
      </c>
      <c r="C151">
        <f t="shared" si="66"/>
        <v>36</v>
      </c>
      <c r="D151">
        <f t="shared" si="68"/>
        <v>48</v>
      </c>
      <c r="E151">
        <v>11</v>
      </c>
      <c r="F151">
        <v>0</v>
      </c>
      <c r="G151">
        <v>0</v>
      </c>
      <c r="H151">
        <f t="shared" si="64"/>
        <v>0.42857142857142855</v>
      </c>
      <c r="I151">
        <f t="shared" si="65"/>
        <v>42.857142857142854</v>
      </c>
    </row>
    <row r="152" spans="1:33" x14ac:dyDescent="0.3">
      <c r="A152" t="s">
        <v>79</v>
      </c>
      <c r="B152">
        <v>26</v>
      </c>
      <c r="C152">
        <f t="shared" si="66"/>
        <v>27</v>
      </c>
      <c r="D152">
        <f t="shared" si="68"/>
        <v>57</v>
      </c>
      <c r="E152">
        <v>9</v>
      </c>
      <c r="F152">
        <v>0</v>
      </c>
      <c r="G152">
        <v>0</v>
      </c>
      <c r="H152">
        <f t="shared" si="64"/>
        <v>0.32142857142857145</v>
      </c>
      <c r="I152">
        <f t="shared" si="65"/>
        <v>32.142857142857146</v>
      </c>
    </row>
    <row r="153" spans="1:33" x14ac:dyDescent="0.3">
      <c r="A153" t="s">
        <v>79</v>
      </c>
      <c r="B153">
        <v>28</v>
      </c>
      <c r="C153">
        <f t="shared" si="66"/>
        <v>27</v>
      </c>
      <c r="D153">
        <f>SUM(E153:F153,D152)</f>
        <v>57</v>
      </c>
      <c r="F153">
        <v>0</v>
      </c>
      <c r="G153">
        <v>0</v>
      </c>
      <c r="H153">
        <f t="shared" si="64"/>
        <v>0.32142857142857145</v>
      </c>
      <c r="I153">
        <f t="shared" si="65"/>
        <v>32.142857142857146</v>
      </c>
    </row>
    <row r="154" spans="1:33" x14ac:dyDescent="0.3">
      <c r="A154" t="s">
        <v>79</v>
      </c>
      <c r="B154">
        <v>32</v>
      </c>
      <c r="C154">
        <f t="shared" si="66"/>
        <v>27</v>
      </c>
      <c r="D154">
        <f t="shared" si="68"/>
        <v>57</v>
      </c>
      <c r="F154">
        <v>0</v>
      </c>
      <c r="G154">
        <v>0</v>
      </c>
      <c r="H154">
        <f t="shared" si="64"/>
        <v>0.32142857142857145</v>
      </c>
      <c r="I154">
        <f t="shared" si="65"/>
        <v>32.142857142857146</v>
      </c>
    </row>
    <row r="155" spans="1:33" x14ac:dyDescent="0.3">
      <c r="A155" t="s">
        <v>79</v>
      </c>
      <c r="B155">
        <v>34</v>
      </c>
      <c r="C155">
        <f t="shared" si="66"/>
        <v>27</v>
      </c>
      <c r="D155">
        <f t="shared" si="68"/>
        <v>57</v>
      </c>
      <c r="F155">
        <v>0</v>
      </c>
      <c r="G155">
        <v>0</v>
      </c>
      <c r="H155">
        <f t="shared" si="64"/>
        <v>0.32142857142857145</v>
      </c>
      <c r="I155">
        <f t="shared" si="65"/>
        <v>32.142857142857146</v>
      </c>
    </row>
    <row r="156" spans="1:33" x14ac:dyDescent="0.3">
      <c r="A156" t="s">
        <v>79</v>
      </c>
      <c r="B156">
        <v>37</v>
      </c>
      <c r="C156">
        <f t="shared" si="66"/>
        <v>27</v>
      </c>
      <c r="D156">
        <f>SUM(E156:F156,D155)</f>
        <v>57</v>
      </c>
      <c r="E156">
        <v>0</v>
      </c>
      <c r="F156">
        <v>0</v>
      </c>
      <c r="G156">
        <v>0</v>
      </c>
      <c r="H156">
        <f t="shared" si="64"/>
        <v>0.32142857142857145</v>
      </c>
      <c r="I156">
        <f t="shared" si="65"/>
        <v>32.142857142857146</v>
      </c>
    </row>
    <row r="157" spans="1:33" x14ac:dyDescent="0.3">
      <c r="A157" t="s">
        <v>79</v>
      </c>
      <c r="B157">
        <v>39</v>
      </c>
      <c r="C157">
        <f t="shared" si="66"/>
        <v>27</v>
      </c>
      <c r="D157">
        <f t="shared" ref="D157:D159" si="69">SUM(E157:F157,D156)</f>
        <v>57</v>
      </c>
      <c r="E157">
        <v>0</v>
      </c>
      <c r="F157">
        <v>0</v>
      </c>
      <c r="G157">
        <v>0</v>
      </c>
      <c r="H157">
        <f t="shared" si="64"/>
        <v>0.32142857142857145</v>
      </c>
      <c r="I157">
        <f t="shared" si="65"/>
        <v>32.142857142857146</v>
      </c>
    </row>
    <row r="158" spans="1:33" x14ac:dyDescent="0.3">
      <c r="A158" t="s">
        <v>79</v>
      </c>
      <c r="B158">
        <v>41</v>
      </c>
      <c r="C158">
        <f t="shared" si="66"/>
        <v>27</v>
      </c>
      <c r="D158">
        <f t="shared" si="69"/>
        <v>57</v>
      </c>
      <c r="E158">
        <v>0</v>
      </c>
      <c r="F158">
        <v>0</v>
      </c>
      <c r="G158">
        <v>0</v>
      </c>
      <c r="H158">
        <f t="shared" si="64"/>
        <v>0.32142857142857145</v>
      </c>
      <c r="I158">
        <f t="shared" si="65"/>
        <v>32.142857142857146</v>
      </c>
    </row>
    <row r="159" spans="1:33" x14ac:dyDescent="0.3">
      <c r="A159" t="s">
        <v>79</v>
      </c>
      <c r="B159">
        <v>44</v>
      </c>
      <c r="C159">
        <f t="shared" si="66"/>
        <v>27</v>
      </c>
      <c r="D159">
        <f t="shared" si="69"/>
        <v>57</v>
      </c>
      <c r="E159">
        <v>0</v>
      </c>
      <c r="F159">
        <v>0</v>
      </c>
      <c r="G159">
        <v>0</v>
      </c>
      <c r="H159">
        <f t="shared" si="64"/>
        <v>0.32142857142857145</v>
      </c>
      <c r="I159">
        <f t="shared" si="65"/>
        <v>32.142857142857146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80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80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80</v>
      </c>
      <c r="B163">
        <v>7</v>
      </c>
      <c r="C163">
        <f t="shared" ref="C163:C180" si="73">$C$161-D163</f>
        <v>80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80</v>
      </c>
      <c r="B164">
        <v>10</v>
      </c>
      <c r="C164">
        <f t="shared" si="73"/>
        <v>80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80</v>
      </c>
      <c r="B165">
        <v>12</v>
      </c>
      <c r="C165">
        <f t="shared" si="73"/>
        <v>73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0.91249999999999998</v>
      </c>
      <c r="I165">
        <f t="shared" si="72"/>
        <v>91.25</v>
      </c>
    </row>
    <row r="166" spans="1:9" x14ac:dyDescent="0.3">
      <c r="A166" s="8" t="s">
        <v>80</v>
      </c>
      <c r="B166">
        <v>14</v>
      </c>
      <c r="C166">
        <f t="shared" si="73"/>
        <v>69</v>
      </c>
      <c r="D166">
        <f t="shared" si="74"/>
        <v>11</v>
      </c>
      <c r="E166">
        <v>4</v>
      </c>
      <c r="G166">
        <v>0</v>
      </c>
      <c r="H166">
        <f t="shared" si="71"/>
        <v>0.86250000000000004</v>
      </c>
      <c r="I166">
        <f t="shared" si="72"/>
        <v>86.25</v>
      </c>
    </row>
    <row r="167" spans="1:9" x14ac:dyDescent="0.3">
      <c r="A167" s="8" t="s">
        <v>80</v>
      </c>
      <c r="B167">
        <v>17</v>
      </c>
      <c r="C167">
        <f t="shared" si="73"/>
        <v>55</v>
      </c>
      <c r="D167">
        <f t="shared" si="74"/>
        <v>25</v>
      </c>
      <c r="E167">
        <v>14</v>
      </c>
      <c r="G167">
        <v>0</v>
      </c>
      <c r="H167">
        <f t="shared" si="71"/>
        <v>0.6875</v>
      </c>
      <c r="I167">
        <f t="shared" si="72"/>
        <v>68.75</v>
      </c>
    </row>
    <row r="168" spans="1:9" x14ac:dyDescent="0.3">
      <c r="A168" s="8" t="s">
        <v>80</v>
      </c>
      <c r="B168">
        <v>19</v>
      </c>
      <c r="C168">
        <f t="shared" si="73"/>
        <v>31</v>
      </c>
      <c r="D168">
        <f t="shared" si="74"/>
        <v>49</v>
      </c>
      <c r="E168">
        <v>24</v>
      </c>
      <c r="G168">
        <v>0</v>
      </c>
      <c r="H168">
        <f t="shared" si="71"/>
        <v>0.38750000000000001</v>
      </c>
      <c r="I168">
        <f t="shared" si="72"/>
        <v>38.75</v>
      </c>
    </row>
    <row r="169" spans="1:9" x14ac:dyDescent="0.3">
      <c r="A169" s="8" t="s">
        <v>80</v>
      </c>
      <c r="B169">
        <v>21</v>
      </c>
      <c r="C169">
        <f t="shared" si="73"/>
        <v>20</v>
      </c>
      <c r="D169">
        <f t="shared" si="74"/>
        <v>60</v>
      </c>
      <c r="E169">
        <v>11</v>
      </c>
      <c r="G169">
        <v>0</v>
      </c>
      <c r="H169">
        <f t="shared" si="71"/>
        <v>0.25</v>
      </c>
      <c r="I169">
        <f t="shared" si="72"/>
        <v>25</v>
      </c>
    </row>
    <row r="170" spans="1:9" x14ac:dyDescent="0.3">
      <c r="A170" s="8" t="s">
        <v>80</v>
      </c>
      <c r="B170">
        <v>24</v>
      </c>
      <c r="C170">
        <f t="shared" si="73"/>
        <v>10</v>
      </c>
      <c r="D170">
        <f t="shared" si="74"/>
        <v>70</v>
      </c>
      <c r="E170">
        <v>10</v>
      </c>
      <c r="G170">
        <v>0</v>
      </c>
      <c r="H170">
        <f t="shared" si="71"/>
        <v>0.125</v>
      </c>
      <c r="I170">
        <f t="shared" si="72"/>
        <v>12.5</v>
      </c>
    </row>
    <row r="171" spans="1:9" x14ac:dyDescent="0.3">
      <c r="A171" s="8" t="s">
        <v>80</v>
      </c>
      <c r="B171">
        <v>26</v>
      </c>
      <c r="C171">
        <f t="shared" si="73"/>
        <v>3</v>
      </c>
      <c r="D171">
        <f t="shared" si="74"/>
        <v>77</v>
      </c>
      <c r="E171">
        <v>7</v>
      </c>
      <c r="G171">
        <v>0</v>
      </c>
      <c r="H171">
        <f t="shared" si="71"/>
        <v>3.7499999999999999E-2</v>
      </c>
      <c r="I171">
        <f t="shared" si="72"/>
        <v>3.75</v>
      </c>
    </row>
    <row r="172" spans="1:9" x14ac:dyDescent="0.3">
      <c r="A172" s="8" t="s">
        <v>80</v>
      </c>
      <c r="B172">
        <v>28</v>
      </c>
      <c r="C172">
        <f>$C$161-D172</f>
        <v>3</v>
      </c>
      <c r="D172">
        <f t="shared" si="74"/>
        <v>77</v>
      </c>
      <c r="F172">
        <v>0</v>
      </c>
      <c r="G172">
        <v>0</v>
      </c>
      <c r="H172">
        <f t="shared" si="71"/>
        <v>3.7499999999999999E-2</v>
      </c>
      <c r="I172">
        <f t="shared" si="72"/>
        <v>3.75</v>
      </c>
    </row>
    <row r="173" spans="1:9" x14ac:dyDescent="0.3">
      <c r="A173" s="8" t="s">
        <v>80</v>
      </c>
      <c r="B173">
        <v>32</v>
      </c>
      <c r="C173">
        <f t="shared" si="73"/>
        <v>3</v>
      </c>
      <c r="D173">
        <f t="shared" si="74"/>
        <v>77</v>
      </c>
      <c r="F173">
        <v>0</v>
      </c>
      <c r="G173">
        <v>0</v>
      </c>
      <c r="H173">
        <f t="shared" si="71"/>
        <v>3.7499999999999999E-2</v>
      </c>
      <c r="I173">
        <f t="shared" si="72"/>
        <v>3.75</v>
      </c>
    </row>
    <row r="174" spans="1:9" x14ac:dyDescent="0.3">
      <c r="A174" s="8" t="s">
        <v>80</v>
      </c>
      <c r="B174">
        <v>34</v>
      </c>
      <c r="C174">
        <f t="shared" si="73"/>
        <v>3</v>
      </c>
      <c r="D174">
        <f t="shared" si="74"/>
        <v>77</v>
      </c>
      <c r="F174">
        <v>0</v>
      </c>
      <c r="G174">
        <v>0</v>
      </c>
      <c r="H174">
        <f t="shared" si="71"/>
        <v>3.7499999999999999E-2</v>
      </c>
      <c r="I174">
        <f t="shared" si="72"/>
        <v>3.75</v>
      </c>
    </row>
    <row r="175" spans="1:9" x14ac:dyDescent="0.3">
      <c r="A175" s="8" t="s">
        <v>80</v>
      </c>
      <c r="B175">
        <v>37</v>
      </c>
      <c r="C175">
        <f t="shared" si="73"/>
        <v>3</v>
      </c>
      <c r="D175">
        <f>SUM(E175:F175,D174)</f>
        <v>77</v>
      </c>
      <c r="F175">
        <v>0</v>
      </c>
      <c r="G175">
        <v>0</v>
      </c>
      <c r="H175">
        <f t="shared" si="71"/>
        <v>3.7499999999999999E-2</v>
      </c>
      <c r="I175">
        <f t="shared" si="72"/>
        <v>3.75</v>
      </c>
    </row>
    <row r="176" spans="1:9" x14ac:dyDescent="0.3">
      <c r="A176" s="8" t="s">
        <v>80</v>
      </c>
      <c r="B176">
        <v>39</v>
      </c>
      <c r="C176">
        <f t="shared" si="73"/>
        <v>3</v>
      </c>
      <c r="D176">
        <f t="shared" ref="D176:D180" si="75">SUM(E176:F176,D175)</f>
        <v>77</v>
      </c>
      <c r="F176">
        <v>0</v>
      </c>
      <c r="G176">
        <v>0</v>
      </c>
      <c r="H176">
        <f t="shared" si="71"/>
        <v>3.7499999999999999E-2</v>
      </c>
      <c r="I176">
        <f t="shared" si="72"/>
        <v>3.75</v>
      </c>
    </row>
    <row r="177" spans="1:9" x14ac:dyDescent="0.3">
      <c r="A177" s="8" t="s">
        <v>80</v>
      </c>
      <c r="B177">
        <v>41</v>
      </c>
      <c r="C177">
        <f t="shared" si="73"/>
        <v>3</v>
      </c>
      <c r="D177">
        <f t="shared" si="75"/>
        <v>77</v>
      </c>
      <c r="F177">
        <v>0</v>
      </c>
      <c r="G177">
        <v>0</v>
      </c>
      <c r="H177">
        <f t="shared" si="71"/>
        <v>3.7499999999999999E-2</v>
      </c>
      <c r="I177">
        <f t="shared" si="72"/>
        <v>3.75</v>
      </c>
    </row>
    <row r="178" spans="1:9" x14ac:dyDescent="0.3">
      <c r="A178" s="8" t="s">
        <v>80</v>
      </c>
      <c r="B178">
        <v>44</v>
      </c>
      <c r="C178">
        <f t="shared" si="73"/>
        <v>3</v>
      </c>
      <c r="D178">
        <f t="shared" si="75"/>
        <v>77</v>
      </c>
      <c r="F178">
        <v>0</v>
      </c>
      <c r="G178">
        <v>0</v>
      </c>
      <c r="H178">
        <f t="shared" si="71"/>
        <v>3.7499999999999999E-2</v>
      </c>
      <c r="I178">
        <f t="shared" si="72"/>
        <v>3.75</v>
      </c>
    </row>
    <row r="179" spans="1:9" x14ac:dyDescent="0.3">
      <c r="A179" s="8" t="s">
        <v>80</v>
      </c>
      <c r="B179">
        <v>46</v>
      </c>
      <c r="C179">
        <f t="shared" si="73"/>
        <v>3</v>
      </c>
      <c r="D179">
        <f t="shared" si="75"/>
        <v>77</v>
      </c>
      <c r="F179">
        <v>0</v>
      </c>
      <c r="H179">
        <f t="shared" si="71"/>
        <v>3.7499999999999999E-2</v>
      </c>
      <c r="I179">
        <f t="shared" si="72"/>
        <v>3.75</v>
      </c>
    </row>
    <row r="180" spans="1:9" x14ac:dyDescent="0.3">
      <c r="A180" s="8" t="s">
        <v>80</v>
      </c>
      <c r="B180">
        <v>47</v>
      </c>
      <c r="C180">
        <f t="shared" si="73"/>
        <v>3</v>
      </c>
      <c r="D180">
        <f t="shared" si="75"/>
        <v>77</v>
      </c>
      <c r="F180">
        <v>0</v>
      </c>
      <c r="H180">
        <f t="shared" si="71"/>
        <v>3.7499999999999999E-2</v>
      </c>
      <c r="I180">
        <f t="shared" si="72"/>
        <v>3.75</v>
      </c>
    </row>
    <row r="181" spans="1:9" x14ac:dyDescent="0.3">
      <c r="A181" t="s">
        <v>81</v>
      </c>
      <c r="B181">
        <v>0</v>
      </c>
      <c r="C181">
        <v>75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75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81</v>
      </c>
      <c r="B183">
        <v>7</v>
      </c>
      <c r="C183">
        <f t="shared" ref="C183:C198" si="79">$C$181-D183</f>
        <v>75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81</v>
      </c>
      <c r="B184">
        <v>10</v>
      </c>
      <c r="C184">
        <f t="shared" si="79"/>
        <v>75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81</v>
      </c>
      <c r="B185">
        <v>12</v>
      </c>
      <c r="C185">
        <f t="shared" si="79"/>
        <v>66</v>
      </c>
      <c r="D185">
        <f t="shared" ref="D185:D187" si="80">SUM(E185:F185,D184)</f>
        <v>9</v>
      </c>
      <c r="E185">
        <v>9</v>
      </c>
      <c r="F185">
        <v>0</v>
      </c>
      <c r="G185">
        <v>0</v>
      </c>
      <c r="H185">
        <f t="shared" si="77"/>
        <v>0.88</v>
      </c>
      <c r="I185">
        <f t="shared" si="78"/>
        <v>88</v>
      </c>
    </row>
    <row r="186" spans="1:9" x14ac:dyDescent="0.3">
      <c r="A186" t="s">
        <v>81</v>
      </c>
      <c r="B186">
        <v>14</v>
      </c>
      <c r="C186">
        <f t="shared" si="79"/>
        <v>60</v>
      </c>
      <c r="D186">
        <f t="shared" si="80"/>
        <v>15</v>
      </c>
      <c r="E186">
        <v>6</v>
      </c>
      <c r="F186">
        <v>0</v>
      </c>
      <c r="G186">
        <v>0</v>
      </c>
      <c r="H186">
        <f t="shared" si="77"/>
        <v>0.8</v>
      </c>
      <c r="I186">
        <f t="shared" si="78"/>
        <v>80</v>
      </c>
    </row>
    <row r="187" spans="1:9" x14ac:dyDescent="0.3">
      <c r="A187" t="s">
        <v>81</v>
      </c>
      <c r="B187">
        <v>17</v>
      </c>
      <c r="C187">
        <f t="shared" si="79"/>
        <v>38</v>
      </c>
      <c r="D187">
        <f t="shared" si="80"/>
        <v>37</v>
      </c>
      <c r="E187">
        <v>22</v>
      </c>
      <c r="F187">
        <v>0</v>
      </c>
      <c r="G187">
        <v>0</v>
      </c>
      <c r="H187">
        <f t="shared" si="77"/>
        <v>0.50666666666666671</v>
      </c>
      <c r="I187">
        <f t="shared" si="78"/>
        <v>50.666666666666671</v>
      </c>
    </row>
    <row r="188" spans="1:9" x14ac:dyDescent="0.3">
      <c r="A188" t="s">
        <v>81</v>
      </c>
      <c r="B188">
        <v>19</v>
      </c>
      <c r="C188">
        <f t="shared" si="79"/>
        <v>19</v>
      </c>
      <c r="D188">
        <f t="shared" ref="D188:D195" si="81">SUM(E188:F188,D187)</f>
        <v>56</v>
      </c>
      <c r="E188">
        <v>19</v>
      </c>
      <c r="G188">
        <v>0</v>
      </c>
      <c r="H188">
        <f t="shared" si="77"/>
        <v>0.25333333333333335</v>
      </c>
      <c r="I188">
        <f t="shared" si="78"/>
        <v>25.333333333333336</v>
      </c>
    </row>
    <row r="189" spans="1:9" x14ac:dyDescent="0.3">
      <c r="A189" t="s">
        <v>81</v>
      </c>
      <c r="B189">
        <v>21</v>
      </c>
      <c r="C189">
        <f t="shared" si="79"/>
        <v>10</v>
      </c>
      <c r="D189">
        <f t="shared" si="81"/>
        <v>65</v>
      </c>
      <c r="E189">
        <v>9</v>
      </c>
      <c r="G189">
        <v>0</v>
      </c>
      <c r="H189">
        <f t="shared" si="77"/>
        <v>0.13333333333333333</v>
      </c>
      <c r="I189">
        <f t="shared" si="78"/>
        <v>13.333333333333334</v>
      </c>
    </row>
    <row r="190" spans="1:9" x14ac:dyDescent="0.3">
      <c r="A190" t="s">
        <v>81</v>
      </c>
      <c r="B190">
        <v>24</v>
      </c>
      <c r="C190">
        <f t="shared" si="79"/>
        <v>6</v>
      </c>
      <c r="D190">
        <f t="shared" si="81"/>
        <v>69</v>
      </c>
      <c r="E190">
        <v>4</v>
      </c>
      <c r="G190">
        <v>0</v>
      </c>
      <c r="H190">
        <f t="shared" si="77"/>
        <v>0.08</v>
      </c>
      <c r="I190">
        <f t="shared" si="78"/>
        <v>8</v>
      </c>
    </row>
    <row r="191" spans="1:9" x14ac:dyDescent="0.3">
      <c r="A191" t="s">
        <v>81</v>
      </c>
      <c r="B191">
        <v>26</v>
      </c>
      <c r="C191">
        <f t="shared" si="79"/>
        <v>2</v>
      </c>
      <c r="D191">
        <f t="shared" si="81"/>
        <v>73</v>
      </c>
      <c r="E191">
        <v>4</v>
      </c>
      <c r="G191">
        <v>0</v>
      </c>
      <c r="H191">
        <f t="shared" si="77"/>
        <v>2.6666666666666668E-2</v>
      </c>
      <c r="I191">
        <f t="shared" si="78"/>
        <v>2.666666666666667</v>
      </c>
    </row>
    <row r="192" spans="1:9" x14ac:dyDescent="0.3">
      <c r="A192" t="s">
        <v>81</v>
      </c>
      <c r="B192">
        <v>29</v>
      </c>
      <c r="C192">
        <f t="shared" si="79"/>
        <v>2</v>
      </c>
      <c r="D192">
        <f t="shared" si="81"/>
        <v>73</v>
      </c>
      <c r="G192">
        <v>0</v>
      </c>
      <c r="H192">
        <f t="shared" si="77"/>
        <v>2.6666666666666668E-2</v>
      </c>
      <c r="I192">
        <f t="shared" si="78"/>
        <v>2.666666666666667</v>
      </c>
    </row>
    <row r="193" spans="1:9" x14ac:dyDescent="0.3">
      <c r="A193" t="s">
        <v>81</v>
      </c>
      <c r="B193">
        <v>31</v>
      </c>
      <c r="C193">
        <f>$C$181-D193</f>
        <v>2</v>
      </c>
      <c r="D193">
        <f t="shared" si="81"/>
        <v>73</v>
      </c>
      <c r="G193">
        <v>0</v>
      </c>
      <c r="H193">
        <f t="shared" si="77"/>
        <v>2.6666666666666668E-2</v>
      </c>
      <c r="I193">
        <f t="shared" si="78"/>
        <v>2.666666666666667</v>
      </c>
    </row>
    <row r="194" spans="1:9" x14ac:dyDescent="0.3">
      <c r="A194" t="s">
        <v>81</v>
      </c>
      <c r="B194">
        <v>33</v>
      </c>
      <c r="C194">
        <f t="shared" si="79"/>
        <v>2</v>
      </c>
      <c r="D194">
        <f t="shared" si="81"/>
        <v>73</v>
      </c>
      <c r="G194">
        <v>0</v>
      </c>
      <c r="H194">
        <f t="shared" si="77"/>
        <v>2.6666666666666668E-2</v>
      </c>
      <c r="I194">
        <f t="shared" si="78"/>
        <v>2.666666666666667</v>
      </c>
    </row>
    <row r="195" spans="1:9" x14ac:dyDescent="0.3">
      <c r="A195" t="s">
        <v>81</v>
      </c>
      <c r="B195">
        <v>35</v>
      </c>
      <c r="C195">
        <f t="shared" si="79"/>
        <v>2</v>
      </c>
      <c r="D195">
        <f t="shared" si="81"/>
        <v>73</v>
      </c>
      <c r="G195">
        <v>0</v>
      </c>
      <c r="H195">
        <f t="shared" si="77"/>
        <v>2.6666666666666668E-2</v>
      </c>
      <c r="I195">
        <f t="shared" si="78"/>
        <v>2.666666666666667</v>
      </c>
    </row>
    <row r="196" spans="1:9" x14ac:dyDescent="0.3">
      <c r="A196" t="s">
        <v>81</v>
      </c>
      <c r="B196">
        <v>38</v>
      </c>
      <c r="C196">
        <f t="shared" si="79"/>
        <v>2</v>
      </c>
      <c r="D196">
        <f t="shared" ref="D196:D198" si="82">SUM(E196:F196,D195)</f>
        <v>73</v>
      </c>
      <c r="G196">
        <v>0</v>
      </c>
      <c r="H196">
        <f t="shared" si="77"/>
        <v>2.6666666666666668E-2</v>
      </c>
      <c r="I196">
        <f t="shared" si="78"/>
        <v>2.666666666666667</v>
      </c>
    </row>
    <row r="197" spans="1:9" x14ac:dyDescent="0.3">
      <c r="A197" t="s">
        <v>81</v>
      </c>
      <c r="B197">
        <v>40</v>
      </c>
      <c r="C197">
        <f t="shared" si="79"/>
        <v>2</v>
      </c>
      <c r="D197">
        <f t="shared" si="82"/>
        <v>73</v>
      </c>
      <c r="G197">
        <v>0</v>
      </c>
      <c r="H197">
        <f t="shared" si="77"/>
        <v>2.6666666666666668E-2</v>
      </c>
      <c r="I197">
        <f t="shared" si="78"/>
        <v>2.666666666666667</v>
      </c>
    </row>
    <row r="198" spans="1:9" x14ac:dyDescent="0.3">
      <c r="A198" t="s">
        <v>81</v>
      </c>
      <c r="C198">
        <f t="shared" si="79"/>
        <v>2</v>
      </c>
      <c r="D198">
        <f t="shared" si="82"/>
        <v>73</v>
      </c>
      <c r="F198">
        <v>0</v>
      </c>
      <c r="G198">
        <v>0</v>
      </c>
      <c r="H198">
        <f t="shared" si="77"/>
        <v>2.6666666666666668E-2</v>
      </c>
      <c r="I198">
        <f t="shared" si="78"/>
        <v>2.666666666666667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f>23+53</f>
        <v>76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76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76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76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71</v>
      </c>
      <c r="D6">
        <f t="shared" si="0"/>
        <v>5</v>
      </c>
      <c r="E6">
        <v>5</v>
      </c>
      <c r="F6">
        <v>0</v>
      </c>
      <c r="G6">
        <v>0</v>
      </c>
      <c r="H6">
        <f t="shared" si="2"/>
        <v>0.93421052631578949</v>
      </c>
      <c r="I6">
        <f t="shared" si="3"/>
        <v>93.421052631578945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67</v>
      </c>
      <c r="D7">
        <f t="shared" si="0"/>
        <v>9</v>
      </c>
      <c r="E7">
        <v>4</v>
      </c>
      <c r="G7">
        <v>0</v>
      </c>
      <c r="H7">
        <f t="shared" si="2"/>
        <v>0.88157894736842102</v>
      </c>
      <c r="I7">
        <f t="shared" si="3"/>
        <v>88.157894736842096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49</v>
      </c>
      <c r="D8">
        <f t="shared" si="0"/>
        <v>27</v>
      </c>
      <c r="E8">
        <v>18</v>
      </c>
      <c r="G8">
        <v>0</v>
      </c>
      <c r="H8">
        <f t="shared" si="2"/>
        <v>0.64473684210526316</v>
      </c>
      <c r="I8">
        <f t="shared" si="3"/>
        <v>64.473684210526315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47</v>
      </c>
      <c r="D9">
        <f t="shared" si="0"/>
        <v>29</v>
      </c>
      <c r="E9">
        <v>2</v>
      </c>
      <c r="G9">
        <v>0</v>
      </c>
      <c r="H9">
        <f t="shared" si="2"/>
        <v>0.61842105263157898</v>
      </c>
      <c r="I9">
        <f t="shared" si="3"/>
        <v>61.842105263157897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43</v>
      </c>
      <c r="D10">
        <f t="shared" si="0"/>
        <v>33</v>
      </c>
      <c r="E10">
        <v>4</v>
      </c>
      <c r="G10">
        <v>0</v>
      </c>
      <c r="H10">
        <f t="shared" si="2"/>
        <v>0.56578947368421051</v>
      </c>
      <c r="I10">
        <f t="shared" si="3"/>
        <v>56.578947368421048</v>
      </c>
      <c r="M10">
        <v>12</v>
      </c>
      <c r="N10">
        <v>12</v>
      </c>
      <c r="O10" s="10">
        <v>93.421052631578945</v>
      </c>
      <c r="P10" s="10">
        <v>92.64705882352942</v>
      </c>
      <c r="Q10" s="10">
        <v>96.629213483146074</v>
      </c>
      <c r="R10" s="10">
        <v>91.228070175438589</v>
      </c>
      <c r="S10" s="10">
        <v>91.935483870967744</v>
      </c>
      <c r="T10" s="10">
        <v>91.304347826086953</v>
      </c>
      <c r="U10" s="10">
        <v>95</v>
      </c>
      <c r="V10" s="10">
        <v>93.506493506493499</v>
      </c>
      <c r="W10" s="10">
        <v>91.666666666666657</v>
      </c>
      <c r="X10" s="10">
        <v>88.732394366197184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39</v>
      </c>
      <c r="D11">
        <f t="shared" si="0"/>
        <v>37</v>
      </c>
      <c r="E11">
        <v>4</v>
      </c>
      <c r="G11">
        <v>0</v>
      </c>
      <c r="H11">
        <f t="shared" si="2"/>
        <v>0.51315789473684215</v>
      </c>
      <c r="I11">
        <f t="shared" si="3"/>
        <v>51.315789473684212</v>
      </c>
      <c r="M11">
        <v>14</v>
      </c>
      <c r="N11">
        <v>14</v>
      </c>
      <c r="O11" s="10">
        <v>88.157894736842096</v>
      </c>
      <c r="P11" s="10">
        <v>88.235294117647058</v>
      </c>
      <c r="Q11" s="10">
        <v>95.50561797752809</v>
      </c>
      <c r="R11" s="10">
        <v>82.456140350877192</v>
      </c>
      <c r="S11" s="10">
        <v>85.483870967741936</v>
      </c>
      <c r="T11" s="10">
        <v>84.782608695652172</v>
      </c>
      <c r="U11" s="10">
        <v>88.333333333333329</v>
      </c>
      <c r="V11" s="10">
        <v>88.311688311688314</v>
      </c>
      <c r="W11" s="10">
        <v>83.333333333333343</v>
      </c>
      <c r="X11" s="10">
        <v>80.281690140845072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33</v>
      </c>
      <c r="D12">
        <f>SUM(E12:F12,D11)</f>
        <v>43</v>
      </c>
      <c r="E12">
        <v>6</v>
      </c>
      <c r="G12">
        <v>0</v>
      </c>
      <c r="H12">
        <f t="shared" si="2"/>
        <v>0.43421052631578949</v>
      </c>
      <c r="I12">
        <f t="shared" si="3"/>
        <v>43.421052631578952</v>
      </c>
      <c r="M12">
        <v>17</v>
      </c>
      <c r="N12">
        <v>17</v>
      </c>
      <c r="O12" s="10">
        <v>64.473684210526315</v>
      </c>
      <c r="P12" s="10">
        <v>83.82352941176471</v>
      </c>
      <c r="Q12" s="10">
        <v>85.393258426966284</v>
      </c>
      <c r="R12" s="10">
        <v>68.421052631578945</v>
      </c>
      <c r="S12" s="10">
        <v>70.967741935483872</v>
      </c>
      <c r="T12" s="10">
        <v>67.391304347826093</v>
      </c>
      <c r="U12" s="10">
        <v>76.666666666666671</v>
      </c>
      <c r="V12" s="10">
        <v>77.922077922077932</v>
      </c>
      <c r="W12" s="10">
        <v>66.666666666666657</v>
      </c>
      <c r="X12" s="10">
        <v>57.74647887323944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33</v>
      </c>
      <c r="D13">
        <f t="shared" si="0"/>
        <v>43</v>
      </c>
      <c r="G13">
        <v>0</v>
      </c>
      <c r="H13">
        <f t="shared" si="2"/>
        <v>0.43421052631578949</v>
      </c>
      <c r="I13">
        <f t="shared" si="3"/>
        <v>43.421052631578952</v>
      </c>
      <c r="M13">
        <v>19</v>
      </c>
      <c r="N13">
        <v>19</v>
      </c>
      <c r="O13" s="10">
        <v>61.842105263157897</v>
      </c>
      <c r="P13" s="10">
        <v>75</v>
      </c>
      <c r="Q13" s="10">
        <v>70.786516853932582</v>
      </c>
      <c r="R13" s="10">
        <v>56.140350877192979</v>
      </c>
      <c r="S13" s="10">
        <v>53.225806451612897</v>
      </c>
      <c r="T13" s="10">
        <v>50</v>
      </c>
      <c r="U13" s="10">
        <v>68.333333333333329</v>
      </c>
      <c r="V13" s="10">
        <v>66.233766233766232</v>
      </c>
      <c r="W13" s="10">
        <v>58.333333333333336</v>
      </c>
      <c r="X13" s="10">
        <v>40.845070422535215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33</v>
      </c>
      <c r="D14">
        <f t="shared" si="0"/>
        <v>43</v>
      </c>
      <c r="F14">
        <v>0</v>
      </c>
      <c r="G14">
        <v>0</v>
      </c>
      <c r="H14">
        <f t="shared" si="2"/>
        <v>0.43421052631578949</v>
      </c>
      <c r="I14">
        <f t="shared" si="3"/>
        <v>43.421052631578952</v>
      </c>
      <c r="M14">
        <v>21</v>
      </c>
      <c r="N14">
        <v>21</v>
      </c>
      <c r="O14" s="10">
        <v>56.578947368421048</v>
      </c>
      <c r="P14" s="10">
        <v>69.117647058823522</v>
      </c>
      <c r="Q14" s="10">
        <v>58.426966292134829</v>
      </c>
      <c r="R14" s="10">
        <v>38.596491228070171</v>
      </c>
      <c r="S14" s="10">
        <v>38.70967741935484</v>
      </c>
      <c r="T14" s="10">
        <v>36.95652173913043</v>
      </c>
      <c r="U14" s="10">
        <v>65</v>
      </c>
      <c r="V14" s="10">
        <v>42.857142857142854</v>
      </c>
      <c r="W14" s="10">
        <v>0</v>
      </c>
      <c r="X14" s="10">
        <v>26.760563380281688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33</v>
      </c>
      <c r="D15">
        <f t="shared" si="0"/>
        <v>43</v>
      </c>
      <c r="F15">
        <v>0</v>
      </c>
      <c r="G15">
        <v>0</v>
      </c>
      <c r="H15">
        <f t="shared" si="2"/>
        <v>0.43421052631578949</v>
      </c>
      <c r="I15">
        <f t="shared" si="3"/>
        <v>43.421052631578952</v>
      </c>
      <c r="M15">
        <v>24</v>
      </c>
      <c r="N15">
        <v>24</v>
      </c>
      <c r="O15" s="10">
        <v>51.315789473684212</v>
      </c>
      <c r="P15" s="10">
        <v>64.705882352941174</v>
      </c>
      <c r="Q15" s="10">
        <v>48.314606741573037</v>
      </c>
      <c r="R15" s="10">
        <v>33.333333333333329</v>
      </c>
      <c r="S15" s="10">
        <v>32.258064516129032</v>
      </c>
      <c r="T15" s="10">
        <v>26.086956521739129</v>
      </c>
      <c r="U15" s="10">
        <v>58.333333333333336</v>
      </c>
      <c r="V15" s="10">
        <v>33.766233766233768</v>
      </c>
      <c r="W15" s="10"/>
      <c r="X15" s="10">
        <v>22.535211267605636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33</v>
      </c>
      <c r="D16">
        <f>SUM(E16:F16,D15)</f>
        <v>43</v>
      </c>
      <c r="F16">
        <v>0</v>
      </c>
      <c r="G16">
        <v>0</v>
      </c>
      <c r="H16">
        <f t="shared" si="2"/>
        <v>0.43421052631578949</v>
      </c>
      <c r="I16">
        <f t="shared" si="3"/>
        <v>43.421052631578952</v>
      </c>
      <c r="M16">
        <v>26</v>
      </c>
      <c r="N16">
        <v>26</v>
      </c>
      <c r="O16" s="10">
        <v>43.421052631578952</v>
      </c>
      <c r="P16" s="10">
        <v>55.882352941176471</v>
      </c>
      <c r="Q16" s="10">
        <v>37.078651685393261</v>
      </c>
      <c r="R16" s="10">
        <v>26.315789473684209</v>
      </c>
      <c r="S16" s="10">
        <v>20.967741935483872</v>
      </c>
      <c r="T16" s="10">
        <v>21.739130434782609</v>
      </c>
      <c r="U16" s="10">
        <v>51.666666666666671</v>
      </c>
      <c r="V16" s="10">
        <v>22.077922077922079</v>
      </c>
      <c r="W16" s="12"/>
      <c r="X16" s="10">
        <v>16.901408450704224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33</v>
      </c>
      <c r="D17">
        <f t="shared" si="0"/>
        <v>43</v>
      </c>
      <c r="F17">
        <v>0</v>
      </c>
      <c r="G17">
        <v>0</v>
      </c>
      <c r="H17">
        <f t="shared" si="2"/>
        <v>0.43421052631578949</v>
      </c>
      <c r="I17">
        <f t="shared" si="3"/>
        <v>43.421052631578952</v>
      </c>
      <c r="M17">
        <v>28</v>
      </c>
      <c r="N17">
        <v>28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33</v>
      </c>
      <c r="D18">
        <f t="shared" si="0"/>
        <v>43</v>
      </c>
      <c r="F18">
        <v>0</v>
      </c>
      <c r="G18">
        <v>0</v>
      </c>
      <c r="H18">
        <f t="shared" si="2"/>
        <v>0.43421052631578949</v>
      </c>
      <c r="I18">
        <f t="shared" si="3"/>
        <v>43.421052631578952</v>
      </c>
      <c r="M18">
        <v>31</v>
      </c>
      <c r="N18">
        <v>31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33</v>
      </c>
      <c r="D19">
        <f t="shared" si="0"/>
        <v>43</v>
      </c>
      <c r="F19">
        <v>0</v>
      </c>
      <c r="G19">
        <v>0</v>
      </c>
      <c r="H19">
        <f t="shared" si="2"/>
        <v>0.43421052631578949</v>
      </c>
      <c r="I19">
        <f t="shared" si="3"/>
        <v>43.421052631578952</v>
      </c>
      <c r="M19">
        <v>33</v>
      </c>
      <c r="N19">
        <v>33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33</v>
      </c>
      <c r="D20">
        <f t="shared" si="0"/>
        <v>43</v>
      </c>
      <c r="F20">
        <v>0</v>
      </c>
      <c r="G20">
        <v>0</v>
      </c>
      <c r="H20">
        <f t="shared" si="2"/>
        <v>0.43421052631578949</v>
      </c>
      <c r="I20">
        <f t="shared" si="3"/>
        <v>43.421052631578952</v>
      </c>
      <c r="M20">
        <v>35</v>
      </c>
      <c r="N20">
        <v>35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f>33+35</f>
        <v>68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68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68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68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63</v>
      </c>
      <c r="D26">
        <f t="shared" si="6"/>
        <v>5</v>
      </c>
      <c r="E26">
        <v>5</v>
      </c>
      <c r="G26">
        <v>0</v>
      </c>
      <c r="H26">
        <f t="shared" si="7"/>
        <v>0.92647058823529416</v>
      </c>
      <c r="I26">
        <f t="shared" si="3"/>
        <v>92.64705882352942</v>
      </c>
    </row>
    <row r="27" spans="1:34" x14ac:dyDescent="0.3">
      <c r="A27" t="s">
        <v>73</v>
      </c>
      <c r="B27">
        <v>14</v>
      </c>
      <c r="C27">
        <f t="shared" si="5"/>
        <v>60</v>
      </c>
      <c r="D27">
        <f t="shared" si="6"/>
        <v>8</v>
      </c>
      <c r="E27">
        <v>3</v>
      </c>
      <c r="G27">
        <v>0</v>
      </c>
      <c r="H27">
        <f t="shared" si="7"/>
        <v>0.88235294117647056</v>
      </c>
      <c r="I27">
        <f t="shared" si="3"/>
        <v>88.235294117647058</v>
      </c>
    </row>
    <row r="28" spans="1:34" x14ac:dyDescent="0.3">
      <c r="A28" t="s">
        <v>73</v>
      </c>
      <c r="B28">
        <v>17</v>
      </c>
      <c r="C28">
        <f t="shared" si="5"/>
        <v>57</v>
      </c>
      <c r="D28">
        <f>SUM(E28:F28,D27)</f>
        <v>11</v>
      </c>
      <c r="E28">
        <v>3</v>
      </c>
      <c r="G28">
        <v>0</v>
      </c>
      <c r="H28">
        <f t="shared" si="7"/>
        <v>0.83823529411764708</v>
      </c>
      <c r="I28">
        <f t="shared" si="3"/>
        <v>83.82352941176471</v>
      </c>
    </row>
    <row r="29" spans="1:34" x14ac:dyDescent="0.3">
      <c r="A29" t="s">
        <v>73</v>
      </c>
      <c r="B29">
        <v>19</v>
      </c>
      <c r="C29">
        <f t="shared" si="5"/>
        <v>51</v>
      </c>
      <c r="D29">
        <f t="shared" ref="D29:D35" si="8">SUM(E29:F29,D28)</f>
        <v>17</v>
      </c>
      <c r="E29">
        <v>6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5"/>
        <v>47</v>
      </c>
      <c r="D30">
        <f t="shared" si="8"/>
        <v>21</v>
      </c>
      <c r="E30">
        <v>4</v>
      </c>
      <c r="G30">
        <v>0</v>
      </c>
      <c r="H30">
        <f t="shared" si="7"/>
        <v>0.69117647058823528</v>
      </c>
      <c r="I30">
        <f t="shared" si="3"/>
        <v>69.117647058823522</v>
      </c>
    </row>
    <row r="31" spans="1:34" x14ac:dyDescent="0.3">
      <c r="A31" t="s">
        <v>73</v>
      </c>
      <c r="B31">
        <v>24</v>
      </c>
      <c r="C31">
        <f t="shared" si="5"/>
        <v>44</v>
      </c>
      <c r="D31">
        <f t="shared" si="8"/>
        <v>24</v>
      </c>
      <c r="E31">
        <v>3</v>
      </c>
      <c r="G31">
        <v>0</v>
      </c>
      <c r="H31">
        <f t="shared" si="7"/>
        <v>0.6470588235294118</v>
      </c>
      <c r="I31">
        <f t="shared" si="3"/>
        <v>64.705882352941174</v>
      </c>
    </row>
    <row r="32" spans="1:34" x14ac:dyDescent="0.3">
      <c r="A32" t="s">
        <v>73</v>
      </c>
      <c r="B32">
        <v>26</v>
      </c>
      <c r="C32">
        <f t="shared" si="5"/>
        <v>38</v>
      </c>
      <c r="D32">
        <f t="shared" si="8"/>
        <v>30</v>
      </c>
      <c r="E32">
        <v>6</v>
      </c>
      <c r="G32">
        <v>0</v>
      </c>
      <c r="H32">
        <f t="shared" si="7"/>
        <v>0.55882352941176472</v>
      </c>
      <c r="I32">
        <f t="shared" si="3"/>
        <v>55.882352941176471</v>
      </c>
    </row>
    <row r="33" spans="1:9" x14ac:dyDescent="0.3">
      <c r="A33" t="s">
        <v>73</v>
      </c>
      <c r="B33">
        <v>28</v>
      </c>
      <c r="C33">
        <f t="shared" si="5"/>
        <v>38</v>
      </c>
      <c r="D33">
        <f t="shared" si="8"/>
        <v>30</v>
      </c>
      <c r="G33">
        <v>0</v>
      </c>
      <c r="H33">
        <f t="shared" si="7"/>
        <v>0.55882352941176472</v>
      </c>
      <c r="I33">
        <f t="shared" si="3"/>
        <v>55.882352941176471</v>
      </c>
    </row>
    <row r="34" spans="1:9" x14ac:dyDescent="0.3">
      <c r="A34" t="s">
        <v>73</v>
      </c>
      <c r="B34">
        <v>32</v>
      </c>
      <c r="C34">
        <f t="shared" si="5"/>
        <v>38</v>
      </c>
      <c r="D34">
        <f t="shared" si="8"/>
        <v>30</v>
      </c>
      <c r="G34">
        <v>0</v>
      </c>
      <c r="H34">
        <f t="shared" si="7"/>
        <v>0.55882352941176472</v>
      </c>
      <c r="I34">
        <f t="shared" si="3"/>
        <v>55.882352941176471</v>
      </c>
    </row>
    <row r="35" spans="1:9" x14ac:dyDescent="0.3">
      <c r="A35" t="s">
        <v>73</v>
      </c>
      <c r="B35">
        <v>34</v>
      </c>
      <c r="C35">
        <f t="shared" si="5"/>
        <v>38</v>
      </c>
      <c r="D35">
        <f t="shared" si="8"/>
        <v>30</v>
      </c>
      <c r="G35">
        <v>0</v>
      </c>
      <c r="H35">
        <f t="shared" si="7"/>
        <v>0.55882352941176472</v>
      </c>
      <c r="I35">
        <f t="shared" si="3"/>
        <v>55.882352941176471</v>
      </c>
    </row>
    <row r="36" spans="1:9" x14ac:dyDescent="0.3">
      <c r="A36" t="s">
        <v>73</v>
      </c>
      <c r="B36">
        <v>37</v>
      </c>
      <c r="C36">
        <f t="shared" si="5"/>
        <v>38</v>
      </c>
      <c r="D36">
        <f>SUM(E36:F36,D35)</f>
        <v>30</v>
      </c>
      <c r="G36">
        <v>0</v>
      </c>
      <c r="H36">
        <f t="shared" si="7"/>
        <v>0.55882352941176472</v>
      </c>
      <c r="I36">
        <f t="shared" si="3"/>
        <v>55.882352941176471</v>
      </c>
    </row>
    <row r="37" spans="1:9" x14ac:dyDescent="0.3">
      <c r="A37" t="s">
        <v>73</v>
      </c>
      <c r="B37">
        <v>39</v>
      </c>
      <c r="C37">
        <f t="shared" si="5"/>
        <v>38</v>
      </c>
      <c r="D37">
        <f t="shared" ref="D37:D40" si="9">SUM(E37:F37,D36)</f>
        <v>30</v>
      </c>
      <c r="G37">
        <v>0</v>
      </c>
      <c r="H37">
        <f t="shared" si="7"/>
        <v>0.55882352941176472</v>
      </c>
      <c r="I37">
        <f t="shared" si="3"/>
        <v>55.882352941176471</v>
      </c>
    </row>
    <row r="38" spans="1:9" x14ac:dyDescent="0.3">
      <c r="A38" t="s">
        <v>73</v>
      </c>
      <c r="B38">
        <v>41</v>
      </c>
      <c r="C38">
        <f t="shared" si="5"/>
        <v>38</v>
      </c>
      <c r="D38">
        <f t="shared" si="9"/>
        <v>30</v>
      </c>
      <c r="G38">
        <v>0</v>
      </c>
      <c r="H38">
        <f t="shared" si="7"/>
        <v>0.55882352941176472</v>
      </c>
      <c r="I38">
        <f t="shared" si="3"/>
        <v>55.882352941176471</v>
      </c>
    </row>
    <row r="39" spans="1:9" x14ac:dyDescent="0.3">
      <c r="A39" t="s">
        <v>73</v>
      </c>
      <c r="B39">
        <v>44</v>
      </c>
      <c r="C39">
        <f t="shared" si="5"/>
        <v>38</v>
      </c>
      <c r="D39">
        <f t="shared" si="9"/>
        <v>30</v>
      </c>
      <c r="G39">
        <v>0</v>
      </c>
      <c r="H39">
        <f t="shared" si="7"/>
        <v>0.55882352941176472</v>
      </c>
      <c r="I39">
        <f t="shared" si="3"/>
        <v>55.882352941176471</v>
      </c>
    </row>
    <row r="40" spans="1:9" x14ac:dyDescent="0.3">
      <c r="A40" t="s">
        <v>73</v>
      </c>
      <c r="B40">
        <v>46</v>
      </c>
      <c r="C40">
        <f t="shared" si="5"/>
        <v>38</v>
      </c>
      <c r="D40">
        <f t="shared" si="9"/>
        <v>30</v>
      </c>
      <c r="G40">
        <v>0</v>
      </c>
      <c r="H40">
        <f t="shared" si="7"/>
        <v>0.55882352941176472</v>
      </c>
      <c r="I40">
        <f t="shared" si="3"/>
        <v>55.882352941176471</v>
      </c>
    </row>
    <row r="42" spans="1:9" x14ac:dyDescent="0.3">
      <c r="A42" t="s">
        <v>74</v>
      </c>
      <c r="B42">
        <v>0</v>
      </c>
      <c r="C42">
        <f>49+40</f>
        <v>89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89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89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89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86</v>
      </c>
      <c r="D46">
        <f t="shared" si="14"/>
        <v>3</v>
      </c>
      <c r="E46">
        <v>3</v>
      </c>
      <c r="G46">
        <v>0</v>
      </c>
      <c r="H46">
        <f t="shared" si="11"/>
        <v>0.9662921348314607</v>
      </c>
      <c r="I46">
        <f t="shared" si="12"/>
        <v>96.629213483146074</v>
      </c>
    </row>
    <row r="47" spans="1:9" x14ac:dyDescent="0.3">
      <c r="A47" t="s">
        <v>74</v>
      </c>
      <c r="B47">
        <v>14</v>
      </c>
      <c r="C47">
        <f t="shared" si="13"/>
        <v>85</v>
      </c>
      <c r="D47">
        <f t="shared" si="14"/>
        <v>4</v>
      </c>
      <c r="E47">
        <v>1</v>
      </c>
      <c r="G47">
        <v>0</v>
      </c>
      <c r="H47">
        <f t="shared" si="11"/>
        <v>0.9550561797752809</v>
      </c>
      <c r="I47">
        <f t="shared" si="12"/>
        <v>95.50561797752809</v>
      </c>
    </row>
    <row r="48" spans="1:9" x14ac:dyDescent="0.3">
      <c r="A48" t="s">
        <v>74</v>
      </c>
      <c r="B48">
        <v>17</v>
      </c>
      <c r="C48">
        <f t="shared" si="13"/>
        <v>76</v>
      </c>
      <c r="D48">
        <f>SUM(E48:F48,D47)</f>
        <v>13</v>
      </c>
      <c r="E48">
        <v>9</v>
      </c>
      <c r="G48">
        <v>0</v>
      </c>
      <c r="H48">
        <f t="shared" si="11"/>
        <v>0.8539325842696629</v>
      </c>
      <c r="I48">
        <f t="shared" si="12"/>
        <v>85.393258426966284</v>
      </c>
    </row>
    <row r="49" spans="1:9" x14ac:dyDescent="0.3">
      <c r="A49" t="s">
        <v>74</v>
      </c>
      <c r="B49">
        <v>19</v>
      </c>
      <c r="C49">
        <f t="shared" si="13"/>
        <v>63</v>
      </c>
      <c r="D49">
        <f t="shared" ref="D49:D55" si="15">SUM(E49:F49,D48)</f>
        <v>26</v>
      </c>
      <c r="E49">
        <v>13</v>
      </c>
      <c r="G49">
        <v>0</v>
      </c>
      <c r="H49">
        <f t="shared" si="11"/>
        <v>0.7078651685393258</v>
      </c>
      <c r="I49">
        <f t="shared" si="12"/>
        <v>70.786516853932582</v>
      </c>
    </row>
    <row r="50" spans="1:9" x14ac:dyDescent="0.3">
      <c r="A50" t="s">
        <v>74</v>
      </c>
      <c r="B50">
        <v>21</v>
      </c>
      <c r="C50">
        <f t="shared" si="13"/>
        <v>52</v>
      </c>
      <c r="D50">
        <f t="shared" si="15"/>
        <v>37</v>
      </c>
      <c r="E50">
        <v>11</v>
      </c>
      <c r="G50">
        <v>0</v>
      </c>
      <c r="H50">
        <f t="shared" si="11"/>
        <v>0.5842696629213483</v>
      </c>
      <c r="I50">
        <f t="shared" si="12"/>
        <v>58.426966292134829</v>
      </c>
    </row>
    <row r="51" spans="1:9" x14ac:dyDescent="0.3">
      <c r="A51" t="s">
        <v>74</v>
      </c>
      <c r="B51">
        <v>24</v>
      </c>
      <c r="C51">
        <f t="shared" si="13"/>
        <v>43</v>
      </c>
      <c r="D51">
        <f t="shared" si="15"/>
        <v>46</v>
      </c>
      <c r="E51">
        <v>9</v>
      </c>
      <c r="G51">
        <v>0</v>
      </c>
      <c r="H51">
        <f t="shared" si="11"/>
        <v>0.48314606741573035</v>
      </c>
      <c r="I51">
        <f t="shared" si="12"/>
        <v>48.314606741573037</v>
      </c>
    </row>
    <row r="52" spans="1:9" x14ac:dyDescent="0.3">
      <c r="A52" t="s">
        <v>74</v>
      </c>
      <c r="B52">
        <v>26</v>
      </c>
      <c r="C52">
        <f t="shared" si="13"/>
        <v>33</v>
      </c>
      <c r="D52">
        <f t="shared" si="15"/>
        <v>56</v>
      </c>
      <c r="E52">
        <v>10</v>
      </c>
      <c r="G52">
        <v>0</v>
      </c>
      <c r="H52">
        <f t="shared" si="11"/>
        <v>0.3707865168539326</v>
      </c>
      <c r="I52">
        <f t="shared" si="12"/>
        <v>37.078651685393261</v>
      </c>
    </row>
    <row r="53" spans="1:9" x14ac:dyDescent="0.3">
      <c r="A53" t="s">
        <v>74</v>
      </c>
      <c r="B53">
        <v>28</v>
      </c>
      <c r="C53">
        <f t="shared" si="13"/>
        <v>33</v>
      </c>
      <c r="D53">
        <f t="shared" si="15"/>
        <v>56</v>
      </c>
      <c r="G53">
        <v>0</v>
      </c>
      <c r="H53">
        <f t="shared" si="11"/>
        <v>0.3707865168539326</v>
      </c>
      <c r="I53">
        <f t="shared" si="12"/>
        <v>37.078651685393261</v>
      </c>
    </row>
    <row r="54" spans="1:9" x14ac:dyDescent="0.3">
      <c r="A54" t="s">
        <v>74</v>
      </c>
      <c r="B54">
        <v>32</v>
      </c>
      <c r="C54">
        <f t="shared" si="13"/>
        <v>33</v>
      </c>
      <c r="D54">
        <f t="shared" si="15"/>
        <v>56</v>
      </c>
      <c r="G54">
        <v>0</v>
      </c>
      <c r="H54">
        <f t="shared" si="11"/>
        <v>0.3707865168539326</v>
      </c>
      <c r="I54">
        <f t="shared" si="12"/>
        <v>37.078651685393261</v>
      </c>
    </row>
    <row r="55" spans="1:9" x14ac:dyDescent="0.3">
      <c r="A55" t="s">
        <v>74</v>
      </c>
      <c r="B55">
        <v>34</v>
      </c>
      <c r="C55">
        <f t="shared" si="13"/>
        <v>33</v>
      </c>
      <c r="D55">
        <f t="shared" si="15"/>
        <v>56</v>
      </c>
      <c r="F55">
        <v>0</v>
      </c>
      <c r="G55">
        <v>0</v>
      </c>
      <c r="H55">
        <f>C55/$C$42</f>
        <v>0.3707865168539326</v>
      </c>
      <c r="I55">
        <f t="shared" si="12"/>
        <v>37.078651685393261</v>
      </c>
    </row>
    <row r="56" spans="1:9" x14ac:dyDescent="0.3">
      <c r="A56" t="s">
        <v>74</v>
      </c>
      <c r="B56">
        <v>37</v>
      </c>
      <c r="C56">
        <f t="shared" si="13"/>
        <v>33</v>
      </c>
      <c r="D56">
        <f>SUM(E56:F56,D55)</f>
        <v>56</v>
      </c>
      <c r="F56">
        <v>0</v>
      </c>
      <c r="G56">
        <v>0</v>
      </c>
      <c r="H56">
        <f t="shared" ref="H56:H60" si="16">C56/$C$42</f>
        <v>0.3707865168539326</v>
      </c>
      <c r="I56">
        <f t="shared" si="12"/>
        <v>37.078651685393261</v>
      </c>
    </row>
    <row r="57" spans="1:9" x14ac:dyDescent="0.3">
      <c r="A57" t="s">
        <v>74</v>
      </c>
      <c r="B57">
        <v>39</v>
      </c>
      <c r="C57">
        <f t="shared" si="13"/>
        <v>33</v>
      </c>
      <c r="D57">
        <f t="shared" ref="D57:D60" si="17">SUM(E57:F57,D56)</f>
        <v>56</v>
      </c>
      <c r="F57">
        <v>0</v>
      </c>
      <c r="G57">
        <v>0</v>
      </c>
      <c r="H57">
        <f t="shared" si="16"/>
        <v>0.3707865168539326</v>
      </c>
      <c r="I57">
        <f t="shared" si="12"/>
        <v>37.078651685393261</v>
      </c>
    </row>
    <row r="58" spans="1:9" x14ac:dyDescent="0.3">
      <c r="A58" t="s">
        <v>74</v>
      </c>
      <c r="B58">
        <v>41</v>
      </c>
      <c r="C58">
        <f t="shared" si="13"/>
        <v>33</v>
      </c>
      <c r="D58">
        <f t="shared" si="17"/>
        <v>56</v>
      </c>
      <c r="F58">
        <v>0</v>
      </c>
      <c r="G58">
        <v>0</v>
      </c>
      <c r="H58">
        <f t="shared" si="16"/>
        <v>0.3707865168539326</v>
      </c>
      <c r="I58">
        <f t="shared" si="12"/>
        <v>37.078651685393261</v>
      </c>
    </row>
    <row r="59" spans="1:9" x14ac:dyDescent="0.3">
      <c r="A59" t="s">
        <v>74</v>
      </c>
      <c r="B59">
        <v>44</v>
      </c>
      <c r="C59">
        <f t="shared" si="13"/>
        <v>33</v>
      </c>
      <c r="D59">
        <f t="shared" si="17"/>
        <v>56</v>
      </c>
      <c r="F59">
        <v>0</v>
      </c>
      <c r="G59">
        <v>0</v>
      </c>
      <c r="H59">
        <f t="shared" si="16"/>
        <v>0.3707865168539326</v>
      </c>
      <c r="I59">
        <f t="shared" si="12"/>
        <v>37.078651685393261</v>
      </c>
    </row>
    <row r="60" spans="1:9" x14ac:dyDescent="0.3">
      <c r="A60" t="s">
        <v>74</v>
      </c>
      <c r="B60">
        <v>46</v>
      </c>
      <c r="C60">
        <f t="shared" si="13"/>
        <v>33</v>
      </c>
      <c r="D60">
        <f t="shared" si="17"/>
        <v>56</v>
      </c>
      <c r="F60">
        <v>0</v>
      </c>
      <c r="G60">
        <v>0</v>
      </c>
      <c r="H60">
        <f t="shared" si="16"/>
        <v>0.3707865168539326</v>
      </c>
      <c r="I60">
        <f t="shared" si="12"/>
        <v>37.078651685393261</v>
      </c>
    </row>
    <row r="62" spans="1:9" x14ac:dyDescent="0.3">
      <c r="A62" t="s">
        <v>75</v>
      </c>
      <c r="B62">
        <v>0</v>
      </c>
      <c r="C62">
        <f>40+17</f>
        <v>57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57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57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57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52</v>
      </c>
      <c r="D66">
        <f t="shared" si="21"/>
        <v>5</v>
      </c>
      <c r="E66">
        <v>5</v>
      </c>
      <c r="F66">
        <v>0</v>
      </c>
      <c r="G66">
        <v>0</v>
      </c>
      <c r="H66">
        <f t="shared" si="19"/>
        <v>0.91228070175438591</v>
      </c>
      <c r="I66">
        <f t="shared" si="12"/>
        <v>91.228070175438589</v>
      </c>
    </row>
    <row r="67" spans="1:9" x14ac:dyDescent="0.3">
      <c r="A67" t="s">
        <v>75</v>
      </c>
      <c r="B67">
        <v>14</v>
      </c>
      <c r="C67">
        <f t="shared" si="20"/>
        <v>47</v>
      </c>
      <c r="D67">
        <f t="shared" si="21"/>
        <v>10</v>
      </c>
      <c r="E67">
        <v>5</v>
      </c>
      <c r="F67">
        <v>0</v>
      </c>
      <c r="G67">
        <v>0</v>
      </c>
      <c r="H67">
        <f t="shared" si="19"/>
        <v>0.82456140350877194</v>
      </c>
      <c r="I67">
        <f t="shared" si="12"/>
        <v>82.456140350877192</v>
      </c>
    </row>
    <row r="68" spans="1:9" x14ac:dyDescent="0.3">
      <c r="A68" t="s">
        <v>75</v>
      </c>
      <c r="B68">
        <v>17</v>
      </c>
      <c r="C68">
        <f t="shared" si="20"/>
        <v>39</v>
      </c>
      <c r="D68">
        <f>SUM(E68:F68,D67)</f>
        <v>18</v>
      </c>
      <c r="E68">
        <v>8</v>
      </c>
      <c r="F68">
        <v>0</v>
      </c>
      <c r="G68">
        <v>0</v>
      </c>
      <c r="H68">
        <f t="shared" si="19"/>
        <v>0.68421052631578949</v>
      </c>
      <c r="I68">
        <f t="shared" si="12"/>
        <v>68.421052631578945</v>
      </c>
    </row>
    <row r="69" spans="1:9" x14ac:dyDescent="0.3">
      <c r="A69" t="s">
        <v>75</v>
      </c>
      <c r="B69">
        <v>19</v>
      </c>
      <c r="C69">
        <f t="shared" si="20"/>
        <v>32</v>
      </c>
      <c r="D69">
        <f t="shared" ref="D69:D75" si="22">SUM(E69:F69,D68)</f>
        <v>25</v>
      </c>
      <c r="E69">
        <v>7</v>
      </c>
      <c r="F69">
        <v>0</v>
      </c>
      <c r="G69">
        <v>0</v>
      </c>
      <c r="H69">
        <f t="shared" si="19"/>
        <v>0.56140350877192979</v>
      </c>
      <c r="I69">
        <f t="shared" si="12"/>
        <v>56.140350877192979</v>
      </c>
    </row>
    <row r="70" spans="1:9" x14ac:dyDescent="0.3">
      <c r="A70" t="s">
        <v>75</v>
      </c>
      <c r="B70">
        <v>21</v>
      </c>
      <c r="C70">
        <f t="shared" si="20"/>
        <v>22</v>
      </c>
      <c r="D70">
        <f t="shared" si="22"/>
        <v>35</v>
      </c>
      <c r="E70">
        <v>10</v>
      </c>
      <c r="F70">
        <v>0</v>
      </c>
      <c r="G70">
        <v>0</v>
      </c>
      <c r="H70">
        <f t="shared" si="19"/>
        <v>0.38596491228070173</v>
      </c>
      <c r="I70">
        <f t="shared" si="12"/>
        <v>38.596491228070171</v>
      </c>
    </row>
    <row r="71" spans="1:9" x14ac:dyDescent="0.3">
      <c r="A71" t="s">
        <v>75</v>
      </c>
      <c r="B71">
        <v>24</v>
      </c>
      <c r="C71">
        <f t="shared" si="20"/>
        <v>19</v>
      </c>
      <c r="D71">
        <f t="shared" si="22"/>
        <v>38</v>
      </c>
      <c r="E71">
        <v>3</v>
      </c>
      <c r="F71">
        <v>0</v>
      </c>
      <c r="G71">
        <v>0</v>
      </c>
      <c r="H71">
        <f t="shared" si="19"/>
        <v>0.33333333333333331</v>
      </c>
      <c r="I71">
        <f t="shared" si="12"/>
        <v>33.333333333333329</v>
      </c>
    </row>
    <row r="72" spans="1:9" x14ac:dyDescent="0.3">
      <c r="A72" t="s">
        <v>75</v>
      </c>
      <c r="B72">
        <v>26</v>
      </c>
      <c r="C72">
        <f t="shared" si="20"/>
        <v>15</v>
      </c>
      <c r="D72">
        <f t="shared" si="22"/>
        <v>42</v>
      </c>
      <c r="E72">
        <v>4</v>
      </c>
      <c r="F72">
        <v>0</v>
      </c>
      <c r="G72">
        <v>0</v>
      </c>
      <c r="H72">
        <f t="shared" si="19"/>
        <v>0.26315789473684209</v>
      </c>
      <c r="I72">
        <f t="shared" si="12"/>
        <v>26.315789473684209</v>
      </c>
    </row>
    <row r="73" spans="1:9" x14ac:dyDescent="0.3">
      <c r="A73" t="s">
        <v>75</v>
      </c>
      <c r="B73">
        <v>28</v>
      </c>
      <c r="C73">
        <f t="shared" si="20"/>
        <v>15</v>
      </c>
      <c r="D73">
        <f t="shared" si="22"/>
        <v>42</v>
      </c>
      <c r="F73">
        <v>0</v>
      </c>
      <c r="G73">
        <v>0</v>
      </c>
      <c r="H73">
        <f t="shared" si="19"/>
        <v>0.26315789473684209</v>
      </c>
      <c r="I73">
        <f t="shared" si="12"/>
        <v>26.315789473684209</v>
      </c>
    </row>
    <row r="74" spans="1:9" x14ac:dyDescent="0.3">
      <c r="A74" t="s">
        <v>75</v>
      </c>
      <c r="B74">
        <v>32</v>
      </c>
      <c r="C74">
        <f t="shared" si="20"/>
        <v>15</v>
      </c>
      <c r="D74">
        <f t="shared" si="22"/>
        <v>42</v>
      </c>
      <c r="F74">
        <v>0</v>
      </c>
      <c r="G74">
        <v>0</v>
      </c>
      <c r="H74">
        <f t="shared" si="19"/>
        <v>0.26315789473684209</v>
      </c>
      <c r="I74">
        <f t="shared" si="12"/>
        <v>26.315789473684209</v>
      </c>
    </row>
    <row r="75" spans="1:9" x14ac:dyDescent="0.3">
      <c r="A75" t="s">
        <v>75</v>
      </c>
      <c r="B75">
        <v>34</v>
      </c>
      <c r="C75">
        <f t="shared" si="20"/>
        <v>15</v>
      </c>
      <c r="D75">
        <f t="shared" si="22"/>
        <v>42</v>
      </c>
      <c r="F75">
        <v>0</v>
      </c>
      <c r="G75">
        <v>0</v>
      </c>
      <c r="H75">
        <f t="shared" si="19"/>
        <v>0.26315789473684209</v>
      </c>
      <c r="I75">
        <f t="shared" si="12"/>
        <v>26.315789473684209</v>
      </c>
    </row>
    <row r="76" spans="1:9" x14ac:dyDescent="0.3">
      <c r="A76" t="s">
        <v>75</v>
      </c>
      <c r="B76">
        <v>37</v>
      </c>
      <c r="C76">
        <f t="shared" si="20"/>
        <v>15</v>
      </c>
      <c r="D76">
        <f>SUM(E76:F76,D75)</f>
        <v>42</v>
      </c>
      <c r="F76">
        <v>0</v>
      </c>
      <c r="G76">
        <v>0</v>
      </c>
      <c r="H76">
        <f t="shared" si="19"/>
        <v>0.26315789473684209</v>
      </c>
      <c r="I76">
        <f t="shared" si="12"/>
        <v>26.315789473684209</v>
      </c>
    </row>
    <row r="77" spans="1:9" x14ac:dyDescent="0.3">
      <c r="A77" t="s">
        <v>75</v>
      </c>
      <c r="B77">
        <v>39</v>
      </c>
      <c r="C77">
        <f t="shared" si="20"/>
        <v>15</v>
      </c>
      <c r="D77">
        <f t="shared" ref="D77:D80" si="23">SUM(E77:F77,D76)</f>
        <v>42</v>
      </c>
      <c r="F77">
        <v>0</v>
      </c>
      <c r="G77">
        <v>0</v>
      </c>
      <c r="H77">
        <f t="shared" si="19"/>
        <v>0.26315789473684209</v>
      </c>
      <c r="I77">
        <f t="shared" si="12"/>
        <v>26.315789473684209</v>
      </c>
    </row>
    <row r="78" spans="1:9" x14ac:dyDescent="0.3">
      <c r="A78" t="s">
        <v>75</v>
      </c>
      <c r="B78">
        <v>41</v>
      </c>
      <c r="C78">
        <f t="shared" si="20"/>
        <v>15</v>
      </c>
      <c r="D78">
        <f t="shared" si="23"/>
        <v>42</v>
      </c>
      <c r="F78">
        <v>0</v>
      </c>
      <c r="G78">
        <v>0</v>
      </c>
      <c r="H78">
        <f t="shared" si="19"/>
        <v>0.26315789473684209</v>
      </c>
      <c r="I78">
        <f t="shared" si="12"/>
        <v>26.315789473684209</v>
      </c>
    </row>
    <row r="79" spans="1:9" x14ac:dyDescent="0.3">
      <c r="A79" t="s">
        <v>75</v>
      </c>
      <c r="B79">
        <v>44</v>
      </c>
      <c r="C79">
        <f t="shared" si="20"/>
        <v>15</v>
      </c>
      <c r="D79">
        <f t="shared" si="23"/>
        <v>42</v>
      </c>
      <c r="F79">
        <v>0</v>
      </c>
      <c r="G79">
        <v>0</v>
      </c>
      <c r="H79">
        <f t="shared" si="19"/>
        <v>0.26315789473684209</v>
      </c>
      <c r="I79">
        <f t="shared" si="12"/>
        <v>26.315789473684209</v>
      </c>
    </row>
    <row r="80" spans="1:9" x14ac:dyDescent="0.3">
      <c r="A80" t="s">
        <v>75</v>
      </c>
      <c r="B80">
        <v>46</v>
      </c>
      <c r="C80">
        <f t="shared" si="20"/>
        <v>15</v>
      </c>
      <c r="D80">
        <f t="shared" si="23"/>
        <v>42</v>
      </c>
      <c r="F80">
        <v>0</v>
      </c>
      <c r="G80">
        <v>0</v>
      </c>
      <c r="H80">
        <f t="shared" si="19"/>
        <v>0.26315789473684209</v>
      </c>
      <c r="I80">
        <f t="shared" si="12"/>
        <v>26.315789473684209</v>
      </c>
    </row>
    <row r="82" spans="1:9" x14ac:dyDescent="0.3">
      <c r="A82" t="s">
        <v>76</v>
      </c>
      <c r="B82">
        <v>0</v>
      </c>
      <c r="C82">
        <f>38+24</f>
        <v>62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62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62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62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57</v>
      </c>
      <c r="D86">
        <f t="shared" si="27"/>
        <v>5</v>
      </c>
      <c r="E86">
        <v>5</v>
      </c>
      <c r="F86">
        <v>0</v>
      </c>
      <c r="G86">
        <v>0</v>
      </c>
      <c r="H86">
        <f t="shared" si="25"/>
        <v>0.91935483870967738</v>
      </c>
      <c r="I86">
        <f t="shared" si="12"/>
        <v>91.935483870967744</v>
      </c>
    </row>
    <row r="87" spans="1:9" x14ac:dyDescent="0.3">
      <c r="A87" t="s">
        <v>76</v>
      </c>
      <c r="B87">
        <v>14</v>
      </c>
      <c r="C87">
        <f t="shared" si="26"/>
        <v>53</v>
      </c>
      <c r="D87">
        <f t="shared" si="27"/>
        <v>9</v>
      </c>
      <c r="E87">
        <v>4</v>
      </c>
      <c r="F87">
        <v>0</v>
      </c>
      <c r="G87">
        <v>0</v>
      </c>
      <c r="H87">
        <f t="shared" si="25"/>
        <v>0.85483870967741937</v>
      </c>
      <c r="I87">
        <f t="shared" si="12"/>
        <v>85.483870967741936</v>
      </c>
    </row>
    <row r="88" spans="1:9" x14ac:dyDescent="0.3">
      <c r="A88" t="s">
        <v>76</v>
      </c>
      <c r="B88">
        <v>17</v>
      </c>
      <c r="C88">
        <f t="shared" si="26"/>
        <v>44</v>
      </c>
      <c r="D88">
        <f t="shared" si="27"/>
        <v>18</v>
      </c>
      <c r="E88">
        <v>9</v>
      </c>
      <c r="F88">
        <v>0</v>
      </c>
      <c r="G88">
        <v>0</v>
      </c>
      <c r="H88">
        <f t="shared" si="25"/>
        <v>0.70967741935483875</v>
      </c>
      <c r="I88">
        <f t="shared" si="12"/>
        <v>70.967741935483872</v>
      </c>
    </row>
    <row r="89" spans="1:9" x14ac:dyDescent="0.3">
      <c r="A89" t="s">
        <v>76</v>
      </c>
      <c r="B89">
        <v>19</v>
      </c>
      <c r="C89">
        <f t="shared" si="26"/>
        <v>33</v>
      </c>
      <c r="D89">
        <f t="shared" si="27"/>
        <v>29</v>
      </c>
      <c r="E89">
        <v>11</v>
      </c>
      <c r="G89">
        <v>0</v>
      </c>
      <c r="H89">
        <f t="shared" si="25"/>
        <v>0.532258064516129</v>
      </c>
      <c r="I89">
        <f t="shared" si="12"/>
        <v>53.225806451612897</v>
      </c>
    </row>
    <row r="90" spans="1:9" x14ac:dyDescent="0.3">
      <c r="A90" t="s">
        <v>76</v>
      </c>
      <c r="B90">
        <v>21</v>
      </c>
      <c r="C90">
        <f t="shared" si="26"/>
        <v>24</v>
      </c>
      <c r="D90">
        <f t="shared" si="27"/>
        <v>38</v>
      </c>
      <c r="E90">
        <v>9</v>
      </c>
      <c r="F90">
        <v>0</v>
      </c>
      <c r="G90">
        <v>0</v>
      </c>
      <c r="H90">
        <f t="shared" si="25"/>
        <v>0.38709677419354838</v>
      </c>
      <c r="I90">
        <f t="shared" si="12"/>
        <v>38.70967741935484</v>
      </c>
    </row>
    <row r="91" spans="1:9" x14ac:dyDescent="0.3">
      <c r="A91" t="s">
        <v>76</v>
      </c>
      <c r="B91">
        <v>24</v>
      </c>
      <c r="C91">
        <f t="shared" si="26"/>
        <v>20</v>
      </c>
      <c r="D91">
        <f t="shared" si="27"/>
        <v>42</v>
      </c>
      <c r="E91">
        <v>4</v>
      </c>
      <c r="F91">
        <v>0</v>
      </c>
      <c r="G91">
        <v>0</v>
      </c>
      <c r="H91">
        <f t="shared" si="25"/>
        <v>0.32258064516129031</v>
      </c>
      <c r="I91">
        <f t="shared" si="12"/>
        <v>32.258064516129032</v>
      </c>
    </row>
    <row r="92" spans="1:9" x14ac:dyDescent="0.3">
      <c r="A92" t="s">
        <v>76</v>
      </c>
      <c r="B92">
        <v>26</v>
      </c>
      <c r="C92">
        <f t="shared" si="26"/>
        <v>13</v>
      </c>
      <c r="D92">
        <f t="shared" si="27"/>
        <v>49</v>
      </c>
      <c r="E92">
        <v>7</v>
      </c>
      <c r="F92">
        <v>0</v>
      </c>
      <c r="G92">
        <v>0</v>
      </c>
      <c r="H92">
        <f t="shared" si="25"/>
        <v>0.20967741935483872</v>
      </c>
      <c r="I92">
        <f t="shared" si="12"/>
        <v>20.967741935483872</v>
      </c>
    </row>
    <row r="93" spans="1:9" x14ac:dyDescent="0.3">
      <c r="A93" t="s">
        <v>76</v>
      </c>
      <c r="B93">
        <v>28</v>
      </c>
      <c r="C93">
        <f t="shared" si="26"/>
        <v>13</v>
      </c>
      <c r="D93">
        <f t="shared" si="27"/>
        <v>49</v>
      </c>
      <c r="F93">
        <v>0</v>
      </c>
      <c r="G93">
        <v>0</v>
      </c>
      <c r="H93">
        <f t="shared" si="25"/>
        <v>0.20967741935483872</v>
      </c>
      <c r="I93">
        <f t="shared" si="12"/>
        <v>20.967741935483872</v>
      </c>
    </row>
    <row r="94" spans="1:9" x14ac:dyDescent="0.3">
      <c r="A94" t="s">
        <v>76</v>
      </c>
      <c r="B94">
        <v>32</v>
      </c>
      <c r="C94">
        <f t="shared" si="26"/>
        <v>13</v>
      </c>
      <c r="D94">
        <f t="shared" si="27"/>
        <v>49</v>
      </c>
      <c r="F94">
        <v>0</v>
      </c>
      <c r="G94">
        <v>0</v>
      </c>
      <c r="H94">
        <f t="shared" si="25"/>
        <v>0.20967741935483872</v>
      </c>
      <c r="I94">
        <f t="shared" si="12"/>
        <v>20.967741935483872</v>
      </c>
    </row>
    <row r="95" spans="1:9" x14ac:dyDescent="0.3">
      <c r="A95" t="s">
        <v>76</v>
      </c>
      <c r="B95">
        <v>34</v>
      </c>
      <c r="C95">
        <f t="shared" si="26"/>
        <v>13</v>
      </c>
      <c r="D95">
        <f t="shared" si="27"/>
        <v>49</v>
      </c>
      <c r="F95">
        <v>0</v>
      </c>
      <c r="G95">
        <v>0</v>
      </c>
      <c r="H95">
        <f t="shared" si="25"/>
        <v>0.20967741935483872</v>
      </c>
      <c r="I95">
        <f t="shared" si="12"/>
        <v>20.967741935483872</v>
      </c>
    </row>
    <row r="96" spans="1:9" x14ac:dyDescent="0.3">
      <c r="A96" t="s">
        <v>76</v>
      </c>
      <c r="B96">
        <v>37</v>
      </c>
      <c r="C96">
        <f t="shared" si="26"/>
        <v>13</v>
      </c>
      <c r="D96">
        <f>SUM(E96:F96,D95)</f>
        <v>49</v>
      </c>
      <c r="F96">
        <v>0</v>
      </c>
      <c r="G96">
        <v>0</v>
      </c>
      <c r="H96">
        <f t="shared" si="25"/>
        <v>0.20967741935483872</v>
      </c>
      <c r="I96">
        <f t="shared" si="12"/>
        <v>20.967741935483872</v>
      </c>
    </row>
    <row r="97" spans="1:9" x14ac:dyDescent="0.3">
      <c r="A97" t="s">
        <v>76</v>
      </c>
      <c r="B97">
        <v>39</v>
      </c>
      <c r="C97">
        <f t="shared" si="26"/>
        <v>13</v>
      </c>
      <c r="D97">
        <f t="shared" ref="D97:D100" si="28">SUM(E97:F97,D96)</f>
        <v>49</v>
      </c>
      <c r="F97">
        <v>0</v>
      </c>
      <c r="G97">
        <v>0</v>
      </c>
      <c r="H97">
        <f t="shared" si="25"/>
        <v>0.20967741935483872</v>
      </c>
      <c r="I97">
        <f t="shared" si="12"/>
        <v>20.967741935483872</v>
      </c>
    </row>
    <row r="98" spans="1:9" x14ac:dyDescent="0.3">
      <c r="A98" t="s">
        <v>76</v>
      </c>
      <c r="B98">
        <v>41</v>
      </c>
      <c r="C98">
        <f t="shared" si="26"/>
        <v>13</v>
      </c>
      <c r="D98">
        <f t="shared" si="28"/>
        <v>49</v>
      </c>
      <c r="E98">
        <v>0</v>
      </c>
      <c r="F98">
        <v>0</v>
      </c>
      <c r="G98">
        <v>0</v>
      </c>
      <c r="H98">
        <f t="shared" si="25"/>
        <v>0.20967741935483872</v>
      </c>
      <c r="I98">
        <f t="shared" si="12"/>
        <v>20.967741935483872</v>
      </c>
    </row>
    <row r="99" spans="1:9" x14ac:dyDescent="0.3">
      <c r="A99" t="s">
        <v>76</v>
      </c>
      <c r="B99">
        <v>44</v>
      </c>
      <c r="C99">
        <f t="shared" si="26"/>
        <v>13</v>
      </c>
      <c r="D99">
        <f t="shared" si="28"/>
        <v>49</v>
      </c>
      <c r="E99">
        <v>0</v>
      </c>
      <c r="F99">
        <v>0</v>
      </c>
      <c r="G99">
        <v>0</v>
      </c>
      <c r="H99">
        <f t="shared" si="25"/>
        <v>0.20967741935483872</v>
      </c>
      <c r="I99">
        <f t="shared" si="12"/>
        <v>20.967741935483872</v>
      </c>
    </row>
    <row r="100" spans="1:9" x14ac:dyDescent="0.3">
      <c r="A100" t="s">
        <v>76</v>
      </c>
      <c r="B100">
        <v>46</v>
      </c>
      <c r="C100">
        <f t="shared" si="26"/>
        <v>13</v>
      </c>
      <c r="D100">
        <f t="shared" si="28"/>
        <v>49</v>
      </c>
      <c r="E100">
        <v>0</v>
      </c>
      <c r="F100">
        <v>0</v>
      </c>
      <c r="G100">
        <v>0</v>
      </c>
      <c r="H100">
        <f t="shared" si="25"/>
        <v>0.20967741935483872</v>
      </c>
      <c r="I100">
        <f t="shared" si="12"/>
        <v>20.967741935483872</v>
      </c>
    </row>
    <row r="102" spans="1:9" x14ac:dyDescent="0.3">
      <c r="A102" t="s">
        <v>77</v>
      </c>
      <c r="B102">
        <v>0</v>
      </c>
      <c r="C102">
        <f>22+24</f>
        <v>46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46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46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46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42</v>
      </c>
      <c r="D106">
        <f t="shared" si="30"/>
        <v>4</v>
      </c>
      <c r="E106">
        <v>4</v>
      </c>
      <c r="F106">
        <v>0</v>
      </c>
      <c r="G106">
        <v>0</v>
      </c>
      <c r="H106">
        <f t="shared" si="31"/>
        <v>0.91304347826086951</v>
      </c>
      <c r="I106">
        <f t="shared" si="12"/>
        <v>91.304347826086953</v>
      </c>
    </row>
    <row r="107" spans="1:9" x14ac:dyDescent="0.3">
      <c r="A107" t="s">
        <v>77</v>
      </c>
      <c r="B107">
        <v>14</v>
      </c>
      <c r="C107">
        <f t="shared" si="32"/>
        <v>39</v>
      </c>
      <c r="D107">
        <f t="shared" si="30"/>
        <v>7</v>
      </c>
      <c r="E107">
        <v>3</v>
      </c>
      <c r="G107">
        <v>0</v>
      </c>
      <c r="H107">
        <f t="shared" si="31"/>
        <v>0.84782608695652173</v>
      </c>
      <c r="I107">
        <f t="shared" si="12"/>
        <v>84.782608695652172</v>
      </c>
    </row>
    <row r="108" spans="1:9" x14ac:dyDescent="0.3">
      <c r="A108" t="s">
        <v>77</v>
      </c>
      <c r="B108">
        <v>17</v>
      </c>
      <c r="C108">
        <f t="shared" si="32"/>
        <v>31</v>
      </c>
      <c r="D108">
        <f>SUM(E108:F108,D107)</f>
        <v>15</v>
      </c>
      <c r="E108">
        <v>8</v>
      </c>
      <c r="F108">
        <v>0</v>
      </c>
      <c r="G108">
        <v>0</v>
      </c>
      <c r="H108">
        <f t="shared" si="31"/>
        <v>0.67391304347826086</v>
      </c>
      <c r="I108">
        <f t="shared" si="12"/>
        <v>67.391304347826093</v>
      </c>
    </row>
    <row r="109" spans="1:9" x14ac:dyDescent="0.3">
      <c r="A109" t="s">
        <v>77</v>
      </c>
      <c r="B109">
        <v>19</v>
      </c>
      <c r="C109">
        <f t="shared" si="32"/>
        <v>23</v>
      </c>
      <c r="D109">
        <f t="shared" ref="D109:D115" si="33">SUM(E109:F109,D108)</f>
        <v>23</v>
      </c>
      <c r="E109">
        <v>8</v>
      </c>
      <c r="G109">
        <v>0</v>
      </c>
      <c r="H109">
        <f t="shared" si="31"/>
        <v>0.5</v>
      </c>
      <c r="I109">
        <f t="shared" si="12"/>
        <v>50</v>
      </c>
    </row>
    <row r="110" spans="1:9" x14ac:dyDescent="0.3">
      <c r="A110" t="s">
        <v>77</v>
      </c>
      <c r="B110">
        <v>21</v>
      </c>
      <c r="C110">
        <f>$C$102-D110</f>
        <v>17</v>
      </c>
      <c r="D110">
        <f t="shared" si="33"/>
        <v>29</v>
      </c>
      <c r="E110">
        <v>6</v>
      </c>
      <c r="F110">
        <v>0</v>
      </c>
      <c r="G110">
        <v>0</v>
      </c>
      <c r="H110">
        <f t="shared" si="31"/>
        <v>0.36956521739130432</v>
      </c>
      <c r="I110">
        <f t="shared" si="12"/>
        <v>36.95652173913043</v>
      </c>
    </row>
    <row r="111" spans="1:9" x14ac:dyDescent="0.3">
      <c r="A111" t="s">
        <v>77</v>
      </c>
      <c r="B111">
        <v>24</v>
      </c>
      <c r="C111">
        <f t="shared" si="32"/>
        <v>12</v>
      </c>
      <c r="D111">
        <f t="shared" si="33"/>
        <v>34</v>
      </c>
      <c r="E111">
        <v>5</v>
      </c>
      <c r="F111">
        <v>0</v>
      </c>
      <c r="G111">
        <v>0</v>
      </c>
      <c r="H111">
        <f t="shared" si="31"/>
        <v>0.2608695652173913</v>
      </c>
      <c r="I111">
        <f t="shared" si="12"/>
        <v>26.086956521739129</v>
      </c>
    </row>
    <row r="112" spans="1:9" x14ac:dyDescent="0.3">
      <c r="A112" t="s">
        <v>77</v>
      </c>
      <c r="B112">
        <v>26</v>
      </c>
      <c r="C112">
        <f t="shared" si="32"/>
        <v>10</v>
      </c>
      <c r="D112">
        <f t="shared" si="33"/>
        <v>36</v>
      </c>
      <c r="E112">
        <v>2</v>
      </c>
      <c r="F112">
        <v>0</v>
      </c>
      <c r="G112">
        <v>0</v>
      </c>
      <c r="H112">
        <f t="shared" si="31"/>
        <v>0.21739130434782608</v>
      </c>
      <c r="I112">
        <f t="shared" si="12"/>
        <v>21.739130434782609</v>
      </c>
    </row>
    <row r="113" spans="1:9" x14ac:dyDescent="0.3">
      <c r="A113" t="s">
        <v>77</v>
      </c>
      <c r="B113">
        <v>28</v>
      </c>
      <c r="C113">
        <f t="shared" si="32"/>
        <v>10</v>
      </c>
      <c r="D113">
        <f t="shared" si="33"/>
        <v>36</v>
      </c>
      <c r="F113">
        <v>0</v>
      </c>
      <c r="G113">
        <v>0</v>
      </c>
      <c r="H113">
        <f t="shared" si="31"/>
        <v>0.21739130434782608</v>
      </c>
      <c r="I113">
        <f t="shared" ref="I113:I120" si="34">H113*100</f>
        <v>21.739130434782609</v>
      </c>
    </row>
    <row r="114" spans="1:9" x14ac:dyDescent="0.3">
      <c r="A114" t="s">
        <v>77</v>
      </c>
      <c r="B114">
        <v>32</v>
      </c>
      <c r="C114">
        <f t="shared" si="32"/>
        <v>10</v>
      </c>
      <c r="D114">
        <f t="shared" si="33"/>
        <v>36</v>
      </c>
      <c r="F114">
        <v>0</v>
      </c>
      <c r="G114">
        <v>0</v>
      </c>
      <c r="H114">
        <f t="shared" si="31"/>
        <v>0.21739130434782608</v>
      </c>
      <c r="I114">
        <f t="shared" si="34"/>
        <v>21.739130434782609</v>
      </c>
    </row>
    <row r="115" spans="1:9" x14ac:dyDescent="0.3">
      <c r="A115" t="s">
        <v>77</v>
      </c>
      <c r="B115">
        <v>34</v>
      </c>
      <c r="C115">
        <f t="shared" si="32"/>
        <v>10</v>
      </c>
      <c r="D115">
        <f t="shared" si="33"/>
        <v>36</v>
      </c>
      <c r="F115">
        <v>0</v>
      </c>
      <c r="G115">
        <v>0</v>
      </c>
      <c r="H115">
        <f t="shared" si="31"/>
        <v>0.21739130434782608</v>
      </c>
      <c r="I115">
        <f t="shared" si="34"/>
        <v>21.739130434782609</v>
      </c>
    </row>
    <row r="116" spans="1:9" x14ac:dyDescent="0.3">
      <c r="A116" t="s">
        <v>77</v>
      </c>
      <c r="B116">
        <v>37</v>
      </c>
      <c r="C116">
        <f t="shared" si="32"/>
        <v>10</v>
      </c>
      <c r="D116">
        <f>SUM(E116:F116,D115)</f>
        <v>36</v>
      </c>
      <c r="F116">
        <v>0</v>
      </c>
      <c r="G116">
        <v>0</v>
      </c>
      <c r="H116">
        <f t="shared" si="31"/>
        <v>0.21739130434782608</v>
      </c>
      <c r="I116">
        <f t="shared" si="34"/>
        <v>21.739130434782609</v>
      </c>
    </row>
    <row r="117" spans="1:9" x14ac:dyDescent="0.3">
      <c r="A117" t="s">
        <v>77</v>
      </c>
      <c r="B117">
        <v>39</v>
      </c>
      <c r="C117">
        <f t="shared" si="32"/>
        <v>10</v>
      </c>
      <c r="D117">
        <f t="shared" ref="D117:D120" si="35">SUM(E117:F117,D116)</f>
        <v>36</v>
      </c>
      <c r="F117">
        <v>0</v>
      </c>
      <c r="G117">
        <v>0</v>
      </c>
      <c r="H117">
        <f t="shared" si="31"/>
        <v>0.21739130434782608</v>
      </c>
      <c r="I117">
        <f t="shared" si="34"/>
        <v>21.739130434782609</v>
      </c>
    </row>
    <row r="118" spans="1:9" x14ac:dyDescent="0.3">
      <c r="A118" t="s">
        <v>77</v>
      </c>
      <c r="B118">
        <v>41</v>
      </c>
      <c r="C118">
        <f t="shared" si="32"/>
        <v>10</v>
      </c>
      <c r="D118">
        <f t="shared" si="35"/>
        <v>36</v>
      </c>
      <c r="F118">
        <v>0</v>
      </c>
      <c r="G118">
        <v>0</v>
      </c>
      <c r="H118">
        <f t="shared" si="31"/>
        <v>0.21739130434782608</v>
      </c>
      <c r="I118">
        <f t="shared" si="34"/>
        <v>21.739130434782609</v>
      </c>
    </row>
    <row r="119" spans="1:9" x14ac:dyDescent="0.3">
      <c r="A119" t="s">
        <v>77</v>
      </c>
      <c r="B119">
        <v>44</v>
      </c>
      <c r="C119">
        <f t="shared" si="32"/>
        <v>10</v>
      </c>
      <c r="D119">
        <f t="shared" si="35"/>
        <v>36</v>
      </c>
      <c r="F119">
        <v>0</v>
      </c>
      <c r="G119">
        <v>0</v>
      </c>
      <c r="H119">
        <f t="shared" si="31"/>
        <v>0.21739130434782608</v>
      </c>
      <c r="I119">
        <f t="shared" si="34"/>
        <v>21.739130434782609</v>
      </c>
    </row>
    <row r="120" spans="1:9" x14ac:dyDescent="0.3">
      <c r="A120" t="s">
        <v>77</v>
      </c>
      <c r="B120">
        <v>46</v>
      </c>
      <c r="C120">
        <f t="shared" si="32"/>
        <v>10</v>
      </c>
      <c r="D120">
        <f t="shared" si="35"/>
        <v>36</v>
      </c>
      <c r="F120">
        <v>0</v>
      </c>
      <c r="G120">
        <v>0</v>
      </c>
      <c r="H120">
        <f t="shared" si="31"/>
        <v>0.21739130434782608</v>
      </c>
      <c r="I120">
        <f t="shared" si="34"/>
        <v>21.739130434782609</v>
      </c>
    </row>
    <row r="122" spans="1:9" x14ac:dyDescent="0.3">
      <c r="A122" t="s">
        <v>79</v>
      </c>
      <c r="B122">
        <v>0</v>
      </c>
      <c r="C122">
        <f>32+28</f>
        <v>60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60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60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60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57</v>
      </c>
      <c r="D126">
        <f t="shared" si="40"/>
        <v>3</v>
      </c>
      <c r="E126">
        <v>3</v>
      </c>
      <c r="G126">
        <v>0</v>
      </c>
      <c r="H126">
        <f t="shared" si="37"/>
        <v>0.95</v>
      </c>
      <c r="I126">
        <f t="shared" si="38"/>
        <v>95</v>
      </c>
    </row>
    <row r="127" spans="1:9" x14ac:dyDescent="0.3">
      <c r="A127" t="s">
        <v>79</v>
      </c>
      <c r="B127">
        <v>14</v>
      </c>
      <c r="C127">
        <f t="shared" si="39"/>
        <v>53</v>
      </c>
      <c r="D127">
        <f t="shared" si="40"/>
        <v>7</v>
      </c>
      <c r="E127">
        <v>4</v>
      </c>
      <c r="G127">
        <v>0</v>
      </c>
      <c r="H127">
        <f t="shared" si="37"/>
        <v>0.8833333333333333</v>
      </c>
      <c r="I127">
        <f t="shared" si="38"/>
        <v>88.333333333333329</v>
      </c>
    </row>
    <row r="128" spans="1:9" x14ac:dyDescent="0.3">
      <c r="A128" t="s">
        <v>79</v>
      </c>
      <c r="B128">
        <v>17</v>
      </c>
      <c r="C128">
        <f t="shared" si="39"/>
        <v>46</v>
      </c>
      <c r="D128">
        <f>SUM(E128:F128,D127)</f>
        <v>14</v>
      </c>
      <c r="E128">
        <v>7</v>
      </c>
      <c r="G128">
        <v>0</v>
      </c>
      <c r="H128">
        <f t="shared" si="37"/>
        <v>0.76666666666666672</v>
      </c>
      <c r="I128">
        <f t="shared" si="38"/>
        <v>76.666666666666671</v>
      </c>
    </row>
    <row r="129" spans="1:9" x14ac:dyDescent="0.3">
      <c r="A129" t="s">
        <v>79</v>
      </c>
      <c r="B129">
        <v>19</v>
      </c>
      <c r="C129">
        <f t="shared" si="39"/>
        <v>41</v>
      </c>
      <c r="D129">
        <f t="shared" ref="D129:D135" si="41">SUM(E129:F129,D128)</f>
        <v>19</v>
      </c>
      <c r="E129">
        <v>5</v>
      </c>
      <c r="F129">
        <v>0</v>
      </c>
      <c r="G129">
        <v>0</v>
      </c>
      <c r="H129">
        <f t="shared" si="37"/>
        <v>0.68333333333333335</v>
      </c>
      <c r="I129">
        <f t="shared" si="38"/>
        <v>68.333333333333329</v>
      </c>
    </row>
    <row r="130" spans="1:9" x14ac:dyDescent="0.3">
      <c r="A130" t="s">
        <v>79</v>
      </c>
      <c r="B130">
        <v>21</v>
      </c>
      <c r="C130">
        <f t="shared" si="39"/>
        <v>39</v>
      </c>
      <c r="D130">
        <f t="shared" si="41"/>
        <v>21</v>
      </c>
      <c r="E130">
        <v>2</v>
      </c>
      <c r="F130">
        <v>0</v>
      </c>
      <c r="G130">
        <v>0</v>
      </c>
      <c r="H130">
        <f t="shared" si="37"/>
        <v>0.65</v>
      </c>
      <c r="I130">
        <f t="shared" si="38"/>
        <v>65</v>
      </c>
    </row>
    <row r="131" spans="1:9" x14ac:dyDescent="0.3">
      <c r="A131" t="s">
        <v>79</v>
      </c>
      <c r="B131">
        <v>24</v>
      </c>
      <c r="C131">
        <f t="shared" si="39"/>
        <v>35</v>
      </c>
      <c r="D131">
        <f t="shared" si="41"/>
        <v>25</v>
      </c>
      <c r="E131">
        <v>4</v>
      </c>
      <c r="F131">
        <v>0</v>
      </c>
      <c r="G131">
        <v>0</v>
      </c>
      <c r="H131">
        <f t="shared" si="37"/>
        <v>0.58333333333333337</v>
      </c>
      <c r="I131">
        <f t="shared" si="38"/>
        <v>58.333333333333336</v>
      </c>
    </row>
    <row r="132" spans="1:9" x14ac:dyDescent="0.3">
      <c r="A132" t="s">
        <v>79</v>
      </c>
      <c r="B132">
        <v>26</v>
      </c>
      <c r="C132">
        <f t="shared" si="39"/>
        <v>31</v>
      </c>
      <c r="D132">
        <f t="shared" si="41"/>
        <v>29</v>
      </c>
      <c r="E132">
        <v>4</v>
      </c>
      <c r="F132">
        <v>0</v>
      </c>
      <c r="G132">
        <v>0</v>
      </c>
      <c r="H132">
        <f t="shared" si="37"/>
        <v>0.51666666666666672</v>
      </c>
      <c r="I132">
        <f t="shared" si="38"/>
        <v>51.666666666666671</v>
      </c>
    </row>
    <row r="133" spans="1:9" x14ac:dyDescent="0.3">
      <c r="A133" t="s">
        <v>79</v>
      </c>
      <c r="B133">
        <v>28</v>
      </c>
      <c r="C133">
        <f t="shared" si="39"/>
        <v>31</v>
      </c>
      <c r="D133">
        <f t="shared" si="41"/>
        <v>29</v>
      </c>
      <c r="F133">
        <v>0</v>
      </c>
      <c r="G133">
        <v>0</v>
      </c>
      <c r="H133">
        <f t="shared" si="37"/>
        <v>0.51666666666666672</v>
      </c>
      <c r="I133">
        <f t="shared" si="38"/>
        <v>51.666666666666671</v>
      </c>
    </row>
    <row r="134" spans="1:9" x14ac:dyDescent="0.3">
      <c r="A134" t="s">
        <v>79</v>
      </c>
      <c r="B134">
        <v>32</v>
      </c>
      <c r="C134">
        <f t="shared" si="39"/>
        <v>31</v>
      </c>
      <c r="D134">
        <f t="shared" si="41"/>
        <v>29</v>
      </c>
      <c r="F134">
        <v>0</v>
      </c>
      <c r="G134">
        <v>0</v>
      </c>
      <c r="H134">
        <f t="shared" si="37"/>
        <v>0.51666666666666672</v>
      </c>
      <c r="I134">
        <f t="shared" si="38"/>
        <v>51.666666666666671</v>
      </c>
    </row>
    <row r="135" spans="1:9" x14ac:dyDescent="0.3">
      <c r="A135" t="s">
        <v>79</v>
      </c>
      <c r="B135">
        <v>34</v>
      </c>
      <c r="C135">
        <f t="shared" si="39"/>
        <v>31</v>
      </c>
      <c r="D135">
        <f t="shared" si="41"/>
        <v>29</v>
      </c>
      <c r="F135">
        <v>0</v>
      </c>
      <c r="G135">
        <v>0</v>
      </c>
      <c r="H135">
        <f t="shared" si="37"/>
        <v>0.51666666666666672</v>
      </c>
      <c r="I135">
        <f t="shared" si="38"/>
        <v>51.666666666666671</v>
      </c>
    </row>
    <row r="136" spans="1:9" x14ac:dyDescent="0.3">
      <c r="A136" t="s">
        <v>79</v>
      </c>
      <c r="B136">
        <v>37</v>
      </c>
      <c r="C136">
        <f t="shared" si="39"/>
        <v>31</v>
      </c>
      <c r="D136">
        <f>SUM(E136:F136,D135)</f>
        <v>29</v>
      </c>
      <c r="F136">
        <v>0</v>
      </c>
      <c r="G136">
        <v>0</v>
      </c>
      <c r="H136">
        <f t="shared" si="37"/>
        <v>0.51666666666666672</v>
      </c>
      <c r="I136">
        <f t="shared" si="38"/>
        <v>51.666666666666671</v>
      </c>
    </row>
    <row r="137" spans="1:9" x14ac:dyDescent="0.3">
      <c r="A137" t="s">
        <v>79</v>
      </c>
      <c r="B137">
        <v>39</v>
      </c>
      <c r="C137">
        <f t="shared" si="39"/>
        <v>31</v>
      </c>
      <c r="D137">
        <f t="shared" ref="D137:D138" si="42">SUM(E137:F137,D136)</f>
        <v>29</v>
      </c>
      <c r="F137">
        <v>0</v>
      </c>
      <c r="G137">
        <v>0</v>
      </c>
      <c r="H137">
        <f t="shared" si="37"/>
        <v>0.51666666666666672</v>
      </c>
      <c r="I137">
        <f t="shared" si="38"/>
        <v>51.666666666666671</v>
      </c>
    </row>
    <row r="138" spans="1:9" x14ac:dyDescent="0.3">
      <c r="A138" t="s">
        <v>79</v>
      </c>
      <c r="B138">
        <v>41</v>
      </c>
      <c r="C138">
        <f t="shared" si="39"/>
        <v>31</v>
      </c>
      <c r="D138">
        <f t="shared" si="42"/>
        <v>29</v>
      </c>
      <c r="F138">
        <v>0</v>
      </c>
      <c r="G138">
        <v>0</v>
      </c>
      <c r="H138">
        <f t="shared" si="37"/>
        <v>0.51666666666666672</v>
      </c>
      <c r="I138">
        <f t="shared" si="38"/>
        <v>51.666666666666671</v>
      </c>
    </row>
    <row r="139" spans="1:9" x14ac:dyDescent="0.3">
      <c r="A139" t="s">
        <v>79</v>
      </c>
      <c r="B139">
        <v>44</v>
      </c>
      <c r="C139">
        <f>$C$122-D139</f>
        <v>31</v>
      </c>
      <c r="D139">
        <f>SUM(E139:F139,D138)</f>
        <v>29</v>
      </c>
      <c r="F139">
        <v>0</v>
      </c>
      <c r="G139">
        <v>0</v>
      </c>
      <c r="H139">
        <f>C139/$C$122</f>
        <v>0.51666666666666672</v>
      </c>
      <c r="I139">
        <f>H139*100</f>
        <v>51.666666666666671</v>
      </c>
    </row>
    <row r="140" spans="1:9" x14ac:dyDescent="0.3">
      <c r="A140" t="s">
        <v>79</v>
      </c>
      <c r="B140">
        <v>46</v>
      </c>
      <c r="C140">
        <f>$C$122-D140</f>
        <v>31</v>
      </c>
      <c r="D140">
        <f>SUM(E140:F140,D139)</f>
        <v>29</v>
      </c>
      <c r="F140">
        <v>0</v>
      </c>
      <c r="G140">
        <v>0</v>
      </c>
      <c r="H140">
        <f>C140/$C$122</f>
        <v>0.51666666666666672</v>
      </c>
      <c r="I140">
        <f>H140*100</f>
        <v>51.666666666666671</v>
      </c>
    </row>
    <row r="142" spans="1:9" x14ac:dyDescent="0.3">
      <c r="A142" t="s">
        <v>80</v>
      </c>
      <c r="B142">
        <v>0</v>
      </c>
      <c r="C142">
        <f>38+39</f>
        <v>77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77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77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77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72</v>
      </c>
      <c r="D146">
        <f t="shared" ref="D146:D155" si="47">SUM(E146:F146,D145)</f>
        <v>5</v>
      </c>
      <c r="E146">
        <v>5</v>
      </c>
      <c r="G146">
        <v>0</v>
      </c>
      <c r="H146">
        <f t="shared" si="44"/>
        <v>0.93506493506493504</v>
      </c>
      <c r="I146">
        <f t="shared" si="45"/>
        <v>93.506493506493499</v>
      </c>
    </row>
    <row r="147" spans="1:9" x14ac:dyDescent="0.3">
      <c r="A147" t="s">
        <v>80</v>
      </c>
      <c r="B147">
        <v>14</v>
      </c>
      <c r="C147">
        <f t="shared" si="46"/>
        <v>68</v>
      </c>
      <c r="D147">
        <f t="shared" si="47"/>
        <v>9</v>
      </c>
      <c r="E147">
        <v>4</v>
      </c>
      <c r="G147">
        <v>0</v>
      </c>
      <c r="H147">
        <f t="shared" si="44"/>
        <v>0.88311688311688308</v>
      </c>
      <c r="I147">
        <f t="shared" si="45"/>
        <v>88.311688311688314</v>
      </c>
    </row>
    <row r="148" spans="1:9" x14ac:dyDescent="0.3">
      <c r="A148" t="s">
        <v>80</v>
      </c>
      <c r="B148">
        <v>17</v>
      </c>
      <c r="C148">
        <f t="shared" si="46"/>
        <v>60</v>
      </c>
      <c r="D148">
        <f t="shared" si="47"/>
        <v>17</v>
      </c>
      <c r="E148">
        <v>8</v>
      </c>
      <c r="F148">
        <v>0</v>
      </c>
      <c r="G148">
        <v>0</v>
      </c>
      <c r="H148">
        <f t="shared" si="44"/>
        <v>0.77922077922077926</v>
      </c>
      <c r="I148">
        <f t="shared" si="45"/>
        <v>77.922077922077932</v>
      </c>
    </row>
    <row r="149" spans="1:9" x14ac:dyDescent="0.3">
      <c r="A149" t="s">
        <v>80</v>
      </c>
      <c r="B149">
        <v>19</v>
      </c>
      <c r="C149">
        <f t="shared" si="46"/>
        <v>51</v>
      </c>
      <c r="D149">
        <f t="shared" si="47"/>
        <v>26</v>
      </c>
      <c r="E149">
        <v>9</v>
      </c>
      <c r="F149">
        <v>0</v>
      </c>
      <c r="G149">
        <v>0</v>
      </c>
      <c r="H149">
        <f t="shared" si="44"/>
        <v>0.66233766233766234</v>
      </c>
      <c r="I149">
        <f t="shared" si="45"/>
        <v>66.233766233766232</v>
      </c>
    </row>
    <row r="150" spans="1:9" x14ac:dyDescent="0.3">
      <c r="A150" t="s">
        <v>80</v>
      </c>
      <c r="B150">
        <v>21</v>
      </c>
      <c r="C150">
        <f t="shared" si="46"/>
        <v>33</v>
      </c>
      <c r="D150">
        <f t="shared" si="47"/>
        <v>44</v>
      </c>
      <c r="E150">
        <v>18</v>
      </c>
      <c r="F150">
        <v>0</v>
      </c>
      <c r="G150">
        <v>0</v>
      </c>
      <c r="H150">
        <f t="shared" si="44"/>
        <v>0.42857142857142855</v>
      </c>
      <c r="I150">
        <f t="shared" si="45"/>
        <v>42.857142857142854</v>
      </c>
    </row>
    <row r="151" spans="1:9" x14ac:dyDescent="0.3">
      <c r="A151" t="s">
        <v>80</v>
      </c>
      <c r="B151">
        <v>24</v>
      </c>
      <c r="C151">
        <f t="shared" si="46"/>
        <v>26</v>
      </c>
      <c r="D151">
        <f t="shared" si="47"/>
        <v>51</v>
      </c>
      <c r="E151">
        <v>7</v>
      </c>
      <c r="F151">
        <v>0</v>
      </c>
      <c r="G151">
        <v>0</v>
      </c>
      <c r="H151">
        <f t="shared" si="44"/>
        <v>0.33766233766233766</v>
      </c>
      <c r="I151">
        <f t="shared" si="45"/>
        <v>33.766233766233768</v>
      </c>
    </row>
    <row r="152" spans="1:9" x14ac:dyDescent="0.3">
      <c r="A152" t="s">
        <v>80</v>
      </c>
      <c r="B152">
        <v>26</v>
      </c>
      <c r="C152">
        <f t="shared" si="46"/>
        <v>17</v>
      </c>
      <c r="D152">
        <f t="shared" si="47"/>
        <v>60</v>
      </c>
      <c r="E152">
        <v>9</v>
      </c>
      <c r="F152">
        <v>0</v>
      </c>
      <c r="G152">
        <v>0</v>
      </c>
      <c r="H152">
        <f t="shared" si="44"/>
        <v>0.22077922077922077</v>
      </c>
      <c r="I152">
        <f t="shared" si="45"/>
        <v>22.077922077922079</v>
      </c>
    </row>
    <row r="153" spans="1:9" x14ac:dyDescent="0.3">
      <c r="A153" t="s">
        <v>80</v>
      </c>
      <c r="B153">
        <v>28</v>
      </c>
      <c r="C153">
        <f t="shared" si="46"/>
        <v>17</v>
      </c>
      <c r="D153">
        <f t="shared" si="47"/>
        <v>60</v>
      </c>
      <c r="F153">
        <v>0</v>
      </c>
      <c r="G153">
        <v>0</v>
      </c>
      <c r="H153">
        <f t="shared" si="44"/>
        <v>0.22077922077922077</v>
      </c>
      <c r="I153">
        <f t="shared" si="45"/>
        <v>22.077922077922079</v>
      </c>
    </row>
    <row r="154" spans="1:9" x14ac:dyDescent="0.3">
      <c r="A154" t="s">
        <v>80</v>
      </c>
      <c r="B154">
        <v>32</v>
      </c>
      <c r="C154">
        <f t="shared" si="46"/>
        <v>17</v>
      </c>
      <c r="D154">
        <f t="shared" si="47"/>
        <v>60</v>
      </c>
      <c r="F154">
        <v>0</v>
      </c>
      <c r="G154">
        <v>0</v>
      </c>
      <c r="H154">
        <f t="shared" si="44"/>
        <v>0.22077922077922077</v>
      </c>
      <c r="I154">
        <f t="shared" si="45"/>
        <v>22.077922077922079</v>
      </c>
    </row>
    <row r="155" spans="1:9" x14ac:dyDescent="0.3">
      <c r="A155" t="s">
        <v>80</v>
      </c>
      <c r="B155">
        <v>34</v>
      </c>
      <c r="C155">
        <f t="shared" si="46"/>
        <v>17</v>
      </c>
      <c r="D155">
        <f t="shared" si="47"/>
        <v>60</v>
      </c>
      <c r="F155">
        <v>0</v>
      </c>
      <c r="G155">
        <v>0</v>
      </c>
      <c r="H155">
        <f t="shared" si="44"/>
        <v>0.22077922077922077</v>
      </c>
      <c r="I155">
        <f t="shared" si="45"/>
        <v>22.077922077922079</v>
      </c>
    </row>
    <row r="156" spans="1:9" x14ac:dyDescent="0.3">
      <c r="A156" t="s">
        <v>80</v>
      </c>
      <c r="B156">
        <v>37</v>
      </c>
      <c r="C156">
        <f t="shared" si="46"/>
        <v>17</v>
      </c>
      <c r="D156">
        <f>SUM(E156:F156,D155)</f>
        <v>60</v>
      </c>
      <c r="F156">
        <v>0</v>
      </c>
      <c r="G156">
        <v>0</v>
      </c>
      <c r="H156">
        <f t="shared" si="44"/>
        <v>0.22077922077922077</v>
      </c>
      <c r="I156">
        <f t="shared" si="45"/>
        <v>22.077922077922079</v>
      </c>
    </row>
    <row r="157" spans="1:9" x14ac:dyDescent="0.3">
      <c r="A157" t="s">
        <v>80</v>
      </c>
      <c r="B157">
        <v>39</v>
      </c>
      <c r="C157">
        <f t="shared" si="46"/>
        <v>17</v>
      </c>
      <c r="D157">
        <f t="shared" ref="D157:D159" si="48">SUM(E157:F157,D156)</f>
        <v>60</v>
      </c>
      <c r="E157">
        <v>0</v>
      </c>
      <c r="F157">
        <v>0</v>
      </c>
      <c r="G157">
        <v>0</v>
      </c>
      <c r="H157">
        <f t="shared" si="44"/>
        <v>0.22077922077922077</v>
      </c>
      <c r="I157">
        <f t="shared" si="45"/>
        <v>22.077922077922079</v>
      </c>
    </row>
    <row r="158" spans="1:9" x14ac:dyDescent="0.3">
      <c r="A158" t="s">
        <v>80</v>
      </c>
      <c r="B158">
        <v>41</v>
      </c>
      <c r="C158">
        <f t="shared" si="46"/>
        <v>17</v>
      </c>
      <c r="D158">
        <f t="shared" si="48"/>
        <v>60</v>
      </c>
      <c r="E158">
        <v>0</v>
      </c>
      <c r="F158">
        <v>0</v>
      </c>
      <c r="G158">
        <v>0</v>
      </c>
      <c r="H158">
        <f t="shared" si="44"/>
        <v>0.22077922077922077</v>
      </c>
      <c r="I158">
        <f t="shared" si="45"/>
        <v>22.077922077922079</v>
      </c>
    </row>
    <row r="159" spans="1:9" x14ac:dyDescent="0.3">
      <c r="A159" t="s">
        <v>80</v>
      </c>
      <c r="B159">
        <v>44</v>
      </c>
      <c r="C159">
        <f t="shared" si="46"/>
        <v>17</v>
      </c>
      <c r="D159">
        <f t="shared" si="48"/>
        <v>60</v>
      </c>
      <c r="E159">
        <v>0</v>
      </c>
      <c r="F159">
        <v>0</v>
      </c>
      <c r="G159">
        <v>0</v>
      </c>
      <c r="H159">
        <f t="shared" si="44"/>
        <v>0.22077922077922077</v>
      </c>
      <c r="I159">
        <f t="shared" si="45"/>
        <v>22.077922077922079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f>12</f>
        <v>12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11</v>
      </c>
      <c r="D165">
        <f t="shared" ref="D165:D174" si="53">SUM(E165:F165,D164)</f>
        <v>1</v>
      </c>
      <c r="E165">
        <v>1</v>
      </c>
      <c r="G165">
        <v>0</v>
      </c>
      <c r="H165">
        <f t="shared" si="50"/>
        <v>0.91666666666666663</v>
      </c>
      <c r="I165">
        <f t="shared" si="51"/>
        <v>91.666666666666657</v>
      </c>
    </row>
    <row r="166" spans="1:9" x14ac:dyDescent="0.3">
      <c r="A166" s="8" t="s">
        <v>78</v>
      </c>
      <c r="B166">
        <v>14</v>
      </c>
      <c r="C166">
        <f t="shared" si="52"/>
        <v>10</v>
      </c>
      <c r="D166">
        <f t="shared" si="53"/>
        <v>2</v>
      </c>
      <c r="E166">
        <v>1</v>
      </c>
      <c r="G166">
        <v>0</v>
      </c>
      <c r="H166">
        <f t="shared" si="50"/>
        <v>0.83333333333333337</v>
      </c>
      <c r="I166">
        <f t="shared" si="51"/>
        <v>83.333333333333343</v>
      </c>
    </row>
    <row r="167" spans="1:9" x14ac:dyDescent="0.3">
      <c r="A167" s="8" t="s">
        <v>78</v>
      </c>
      <c r="B167">
        <v>17</v>
      </c>
      <c r="C167">
        <f t="shared" si="52"/>
        <v>8</v>
      </c>
      <c r="D167">
        <f t="shared" si="53"/>
        <v>4</v>
      </c>
      <c r="E167">
        <v>2</v>
      </c>
      <c r="G167">
        <v>0</v>
      </c>
      <c r="H167">
        <f t="shared" si="50"/>
        <v>0.66666666666666663</v>
      </c>
      <c r="I167">
        <f t="shared" si="51"/>
        <v>66.666666666666657</v>
      </c>
    </row>
    <row r="168" spans="1:9" x14ac:dyDescent="0.3">
      <c r="A168" s="8" t="s">
        <v>78</v>
      </c>
      <c r="B168">
        <v>19</v>
      </c>
      <c r="C168">
        <f t="shared" si="52"/>
        <v>7</v>
      </c>
      <c r="D168">
        <f t="shared" si="53"/>
        <v>5</v>
      </c>
      <c r="E168">
        <v>1</v>
      </c>
      <c r="G168">
        <v>0</v>
      </c>
      <c r="H168">
        <f t="shared" si="50"/>
        <v>0.58333333333333337</v>
      </c>
      <c r="I168">
        <f t="shared" si="51"/>
        <v>58.333333333333336</v>
      </c>
    </row>
    <row r="169" spans="1:9" x14ac:dyDescent="0.3">
      <c r="A169" s="8" t="s">
        <v>78</v>
      </c>
      <c r="B169">
        <v>21</v>
      </c>
      <c r="C169">
        <f t="shared" si="52"/>
        <v>7</v>
      </c>
      <c r="D169">
        <f t="shared" si="53"/>
        <v>5</v>
      </c>
      <c r="G169">
        <v>0</v>
      </c>
      <c r="H169">
        <f t="shared" si="50"/>
        <v>0.58333333333333337</v>
      </c>
      <c r="I169">
        <f t="shared" si="51"/>
        <v>58.333333333333336</v>
      </c>
    </row>
    <row r="170" spans="1:9" x14ac:dyDescent="0.3">
      <c r="A170" s="8" t="s">
        <v>78</v>
      </c>
      <c r="B170">
        <v>24</v>
      </c>
      <c r="C170">
        <f t="shared" si="52"/>
        <v>7</v>
      </c>
      <c r="D170">
        <f t="shared" si="53"/>
        <v>5</v>
      </c>
      <c r="G170">
        <v>0</v>
      </c>
      <c r="H170">
        <f t="shared" si="50"/>
        <v>0.58333333333333337</v>
      </c>
      <c r="I170">
        <f t="shared" si="51"/>
        <v>58.333333333333336</v>
      </c>
    </row>
    <row r="171" spans="1:9" x14ac:dyDescent="0.3">
      <c r="A171" s="8" t="s">
        <v>78</v>
      </c>
      <c r="B171">
        <v>26</v>
      </c>
      <c r="C171">
        <f t="shared" si="52"/>
        <v>7</v>
      </c>
      <c r="D171">
        <f t="shared" si="53"/>
        <v>5</v>
      </c>
      <c r="G171">
        <v>0</v>
      </c>
      <c r="H171">
        <f t="shared" si="50"/>
        <v>0.58333333333333337</v>
      </c>
      <c r="I171">
        <f t="shared" si="51"/>
        <v>58.333333333333336</v>
      </c>
    </row>
    <row r="172" spans="1:9" x14ac:dyDescent="0.3">
      <c r="A172" s="8" t="s">
        <v>78</v>
      </c>
      <c r="B172">
        <v>28</v>
      </c>
      <c r="C172">
        <f>$C$161-D172</f>
        <v>7</v>
      </c>
      <c r="D172">
        <f t="shared" si="53"/>
        <v>5</v>
      </c>
      <c r="F172">
        <v>0</v>
      </c>
      <c r="G172">
        <v>0</v>
      </c>
      <c r="H172">
        <f t="shared" si="50"/>
        <v>0.58333333333333337</v>
      </c>
      <c r="I172">
        <f t="shared" si="51"/>
        <v>58.333333333333336</v>
      </c>
    </row>
    <row r="173" spans="1:9" x14ac:dyDescent="0.3">
      <c r="A173" s="8" t="s">
        <v>78</v>
      </c>
      <c r="B173">
        <v>32</v>
      </c>
      <c r="C173">
        <f t="shared" si="52"/>
        <v>7</v>
      </c>
      <c r="D173">
        <f t="shared" si="53"/>
        <v>5</v>
      </c>
      <c r="F173">
        <v>0</v>
      </c>
      <c r="G173">
        <v>0</v>
      </c>
      <c r="H173">
        <f t="shared" si="50"/>
        <v>0.58333333333333337</v>
      </c>
      <c r="I173">
        <f t="shared" si="51"/>
        <v>58.333333333333336</v>
      </c>
    </row>
    <row r="174" spans="1:9" x14ac:dyDescent="0.3">
      <c r="A174" s="8" t="s">
        <v>78</v>
      </c>
      <c r="B174">
        <v>34</v>
      </c>
      <c r="C174">
        <f t="shared" si="52"/>
        <v>7</v>
      </c>
      <c r="D174">
        <f t="shared" si="53"/>
        <v>5</v>
      </c>
      <c r="F174">
        <v>0</v>
      </c>
      <c r="G174">
        <v>0</v>
      </c>
      <c r="H174">
        <f t="shared" si="50"/>
        <v>0.58333333333333337</v>
      </c>
      <c r="I174">
        <f t="shared" si="51"/>
        <v>58.333333333333336</v>
      </c>
    </row>
    <row r="175" spans="1:9" x14ac:dyDescent="0.3">
      <c r="A175" s="8" t="s">
        <v>78</v>
      </c>
      <c r="B175">
        <v>37</v>
      </c>
      <c r="C175">
        <f t="shared" si="52"/>
        <v>7</v>
      </c>
      <c r="D175">
        <f>SUM(E175:F175,D174)</f>
        <v>5</v>
      </c>
      <c r="F175">
        <v>0</v>
      </c>
      <c r="G175">
        <v>0</v>
      </c>
      <c r="H175">
        <f t="shared" si="50"/>
        <v>0.58333333333333337</v>
      </c>
      <c r="I175">
        <f t="shared" si="51"/>
        <v>58.333333333333336</v>
      </c>
    </row>
    <row r="176" spans="1:9" x14ac:dyDescent="0.3">
      <c r="A176" s="8" t="s">
        <v>78</v>
      </c>
      <c r="B176">
        <v>39</v>
      </c>
      <c r="C176">
        <f t="shared" si="52"/>
        <v>7</v>
      </c>
      <c r="D176">
        <f t="shared" ref="D176:D180" si="54">SUM(E176:F176,D175)</f>
        <v>5</v>
      </c>
      <c r="F176">
        <v>0</v>
      </c>
      <c r="G176">
        <v>0</v>
      </c>
      <c r="H176">
        <f t="shared" si="50"/>
        <v>0.58333333333333337</v>
      </c>
      <c r="I176">
        <f t="shared" si="51"/>
        <v>58.333333333333336</v>
      </c>
    </row>
    <row r="177" spans="1:9" x14ac:dyDescent="0.3">
      <c r="A177" s="8" t="s">
        <v>78</v>
      </c>
      <c r="B177">
        <v>41</v>
      </c>
      <c r="C177">
        <f t="shared" si="52"/>
        <v>7</v>
      </c>
      <c r="D177">
        <f t="shared" si="54"/>
        <v>5</v>
      </c>
      <c r="F177">
        <v>0</v>
      </c>
      <c r="G177">
        <v>0</v>
      </c>
      <c r="H177">
        <f t="shared" si="50"/>
        <v>0.58333333333333337</v>
      </c>
      <c r="I177">
        <f t="shared" si="51"/>
        <v>58.333333333333336</v>
      </c>
    </row>
    <row r="178" spans="1:9" x14ac:dyDescent="0.3">
      <c r="A178" s="8" t="s">
        <v>78</v>
      </c>
      <c r="B178">
        <v>44</v>
      </c>
      <c r="C178">
        <f t="shared" si="52"/>
        <v>7</v>
      </c>
      <c r="D178">
        <f t="shared" si="54"/>
        <v>5</v>
      </c>
      <c r="F178">
        <v>0</v>
      </c>
      <c r="G178">
        <v>0</v>
      </c>
      <c r="H178">
        <f t="shared" si="50"/>
        <v>0.58333333333333337</v>
      </c>
      <c r="I178">
        <f t="shared" si="51"/>
        <v>58.333333333333336</v>
      </c>
    </row>
    <row r="179" spans="1:9" x14ac:dyDescent="0.3">
      <c r="A179" s="8" t="s">
        <v>78</v>
      </c>
      <c r="B179">
        <v>46</v>
      </c>
      <c r="C179">
        <f t="shared" si="52"/>
        <v>7</v>
      </c>
      <c r="D179">
        <f t="shared" si="54"/>
        <v>5</v>
      </c>
      <c r="F179">
        <v>0</v>
      </c>
      <c r="H179">
        <f t="shared" si="50"/>
        <v>0.58333333333333337</v>
      </c>
      <c r="I179">
        <f t="shared" si="51"/>
        <v>58.333333333333336</v>
      </c>
    </row>
    <row r="180" spans="1:9" x14ac:dyDescent="0.3">
      <c r="A180" s="8" t="s">
        <v>78</v>
      </c>
      <c r="B180">
        <v>47</v>
      </c>
      <c r="C180">
        <f t="shared" si="52"/>
        <v>7</v>
      </c>
      <c r="D180">
        <f t="shared" si="54"/>
        <v>5</v>
      </c>
      <c r="F180">
        <v>0</v>
      </c>
      <c r="H180">
        <f t="shared" si="50"/>
        <v>0.58333333333333337</v>
      </c>
      <c r="I180">
        <f t="shared" si="51"/>
        <v>58.333333333333336</v>
      </c>
    </row>
    <row r="181" spans="1:9" x14ac:dyDescent="0.3">
      <c r="A181" t="s">
        <v>81</v>
      </c>
      <c r="B181">
        <v>0</v>
      </c>
      <c r="C181">
        <f>27+44</f>
        <v>71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71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71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71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63</v>
      </c>
      <c r="D185">
        <f t="shared" ref="D185:D198" si="59">SUM(E185:F185,D184)</f>
        <v>8</v>
      </c>
      <c r="E185">
        <v>8</v>
      </c>
      <c r="F185">
        <v>0</v>
      </c>
      <c r="G185">
        <v>0</v>
      </c>
      <c r="H185">
        <f t="shared" si="56"/>
        <v>0.88732394366197187</v>
      </c>
      <c r="I185">
        <f t="shared" si="57"/>
        <v>88.732394366197184</v>
      </c>
    </row>
    <row r="186" spans="1:9" x14ac:dyDescent="0.3">
      <c r="A186" t="s">
        <v>81</v>
      </c>
      <c r="B186">
        <v>14</v>
      </c>
      <c r="C186">
        <f t="shared" si="58"/>
        <v>57</v>
      </c>
      <c r="D186">
        <f t="shared" si="59"/>
        <v>14</v>
      </c>
      <c r="E186">
        <v>6</v>
      </c>
      <c r="F186">
        <v>0</v>
      </c>
      <c r="G186">
        <v>0</v>
      </c>
      <c r="H186">
        <f t="shared" si="56"/>
        <v>0.80281690140845074</v>
      </c>
      <c r="I186">
        <f t="shared" si="57"/>
        <v>80.281690140845072</v>
      </c>
    </row>
    <row r="187" spans="1:9" x14ac:dyDescent="0.3">
      <c r="A187" t="s">
        <v>81</v>
      </c>
      <c r="B187">
        <v>17</v>
      </c>
      <c r="C187">
        <f t="shared" si="58"/>
        <v>41</v>
      </c>
      <c r="D187">
        <f t="shared" si="59"/>
        <v>30</v>
      </c>
      <c r="E187">
        <v>16</v>
      </c>
      <c r="F187">
        <v>0</v>
      </c>
      <c r="G187">
        <v>0</v>
      </c>
      <c r="H187">
        <f t="shared" si="56"/>
        <v>0.57746478873239437</v>
      </c>
      <c r="I187">
        <f t="shared" si="57"/>
        <v>57.74647887323944</v>
      </c>
    </row>
    <row r="188" spans="1:9" x14ac:dyDescent="0.3">
      <c r="A188" t="s">
        <v>81</v>
      </c>
      <c r="B188">
        <v>19</v>
      </c>
      <c r="C188">
        <f t="shared" si="58"/>
        <v>29</v>
      </c>
      <c r="D188">
        <f t="shared" si="59"/>
        <v>42</v>
      </c>
      <c r="E188">
        <v>12</v>
      </c>
      <c r="G188">
        <v>0</v>
      </c>
      <c r="H188">
        <f t="shared" si="56"/>
        <v>0.40845070422535212</v>
      </c>
      <c r="I188">
        <f t="shared" si="57"/>
        <v>40.845070422535215</v>
      </c>
    </row>
    <row r="189" spans="1:9" x14ac:dyDescent="0.3">
      <c r="A189" t="s">
        <v>81</v>
      </c>
      <c r="B189">
        <v>21</v>
      </c>
      <c r="C189">
        <f t="shared" si="58"/>
        <v>19</v>
      </c>
      <c r="D189">
        <f t="shared" si="59"/>
        <v>52</v>
      </c>
      <c r="E189">
        <v>10</v>
      </c>
      <c r="G189">
        <v>0</v>
      </c>
      <c r="H189">
        <f t="shared" si="56"/>
        <v>0.26760563380281688</v>
      </c>
      <c r="I189">
        <f t="shared" si="57"/>
        <v>26.760563380281688</v>
      </c>
    </row>
    <row r="190" spans="1:9" x14ac:dyDescent="0.3">
      <c r="A190" t="s">
        <v>81</v>
      </c>
      <c r="B190">
        <v>24</v>
      </c>
      <c r="C190">
        <f t="shared" si="58"/>
        <v>16</v>
      </c>
      <c r="D190">
        <f t="shared" si="59"/>
        <v>55</v>
      </c>
      <c r="E190">
        <v>3</v>
      </c>
      <c r="G190">
        <v>0</v>
      </c>
      <c r="H190">
        <f t="shared" si="56"/>
        <v>0.22535211267605634</v>
      </c>
      <c r="I190">
        <f t="shared" si="57"/>
        <v>22.535211267605636</v>
      </c>
    </row>
    <row r="191" spans="1:9" x14ac:dyDescent="0.3">
      <c r="A191" t="s">
        <v>81</v>
      </c>
      <c r="B191">
        <v>26</v>
      </c>
      <c r="C191">
        <f t="shared" si="58"/>
        <v>12</v>
      </c>
      <c r="D191">
        <f t="shared" si="59"/>
        <v>59</v>
      </c>
      <c r="E191">
        <v>4</v>
      </c>
      <c r="G191">
        <v>0</v>
      </c>
      <c r="H191">
        <f t="shared" si="56"/>
        <v>0.16901408450704225</v>
      </c>
      <c r="I191">
        <f t="shared" si="57"/>
        <v>16.901408450704224</v>
      </c>
    </row>
    <row r="192" spans="1:9" x14ac:dyDescent="0.3">
      <c r="A192" t="s">
        <v>81</v>
      </c>
      <c r="B192">
        <v>29</v>
      </c>
      <c r="C192">
        <f t="shared" si="58"/>
        <v>12</v>
      </c>
      <c r="D192">
        <f t="shared" si="59"/>
        <v>59</v>
      </c>
      <c r="G192">
        <v>0</v>
      </c>
      <c r="H192">
        <f t="shared" si="56"/>
        <v>0.16901408450704225</v>
      </c>
      <c r="I192">
        <f t="shared" si="57"/>
        <v>16.901408450704224</v>
      </c>
    </row>
    <row r="193" spans="1:9" x14ac:dyDescent="0.3">
      <c r="A193" t="s">
        <v>81</v>
      </c>
      <c r="B193">
        <v>31</v>
      </c>
      <c r="C193">
        <f>$C$181-D193</f>
        <v>12</v>
      </c>
      <c r="D193">
        <f t="shared" si="59"/>
        <v>59</v>
      </c>
      <c r="G193">
        <v>0</v>
      </c>
      <c r="H193">
        <f t="shared" si="56"/>
        <v>0.16901408450704225</v>
      </c>
      <c r="I193">
        <f t="shared" si="57"/>
        <v>16.901408450704224</v>
      </c>
    </row>
    <row r="194" spans="1:9" x14ac:dyDescent="0.3">
      <c r="A194" t="s">
        <v>81</v>
      </c>
      <c r="B194">
        <v>33</v>
      </c>
      <c r="C194">
        <f t="shared" si="58"/>
        <v>12</v>
      </c>
      <c r="D194">
        <f t="shared" si="59"/>
        <v>59</v>
      </c>
      <c r="G194">
        <v>0</v>
      </c>
      <c r="H194">
        <f t="shared" si="56"/>
        <v>0.16901408450704225</v>
      </c>
      <c r="I194">
        <f t="shared" si="57"/>
        <v>16.901408450704224</v>
      </c>
    </row>
    <row r="195" spans="1:9" x14ac:dyDescent="0.3">
      <c r="A195" t="s">
        <v>81</v>
      </c>
      <c r="B195">
        <v>35</v>
      </c>
      <c r="C195">
        <f t="shared" si="58"/>
        <v>12</v>
      </c>
      <c r="D195">
        <f t="shared" si="59"/>
        <v>59</v>
      </c>
      <c r="G195">
        <v>0</v>
      </c>
      <c r="H195">
        <f t="shared" si="56"/>
        <v>0.16901408450704225</v>
      </c>
      <c r="I195">
        <f t="shared" si="57"/>
        <v>16.901408450704224</v>
      </c>
    </row>
    <row r="196" spans="1:9" x14ac:dyDescent="0.3">
      <c r="A196" t="s">
        <v>81</v>
      </c>
      <c r="B196">
        <v>38</v>
      </c>
      <c r="C196">
        <f t="shared" si="58"/>
        <v>12</v>
      </c>
      <c r="D196">
        <f t="shared" si="59"/>
        <v>59</v>
      </c>
      <c r="G196">
        <v>0</v>
      </c>
      <c r="H196">
        <f t="shared" si="56"/>
        <v>0.16901408450704225</v>
      </c>
      <c r="I196">
        <f t="shared" si="57"/>
        <v>16.901408450704224</v>
      </c>
    </row>
    <row r="197" spans="1:9" x14ac:dyDescent="0.3">
      <c r="A197" t="s">
        <v>81</v>
      </c>
      <c r="B197">
        <v>40</v>
      </c>
      <c r="C197">
        <f t="shared" si="58"/>
        <v>12</v>
      </c>
      <c r="D197">
        <f t="shared" si="59"/>
        <v>59</v>
      </c>
      <c r="G197">
        <v>0</v>
      </c>
      <c r="H197">
        <f t="shared" si="56"/>
        <v>0.16901408450704225</v>
      </c>
      <c r="I197">
        <f t="shared" si="57"/>
        <v>16.901408450704224</v>
      </c>
    </row>
    <row r="198" spans="1:9" x14ac:dyDescent="0.3">
      <c r="A198" t="s">
        <v>81</v>
      </c>
      <c r="C198">
        <f t="shared" si="58"/>
        <v>12</v>
      </c>
      <c r="D198">
        <f t="shared" si="59"/>
        <v>59</v>
      </c>
      <c r="G198">
        <v>0</v>
      </c>
      <c r="H198">
        <f t="shared" si="56"/>
        <v>0.16901408450704225</v>
      </c>
      <c r="I198">
        <f t="shared" si="57"/>
        <v>16.901408450704224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EB28-764B-4BFC-8B1C-AA07E9C3EFB5}">
  <dimension ref="A1:AH398"/>
  <sheetViews>
    <sheetView zoomScale="60" zoomScaleNormal="60" workbookViewId="0">
      <pane ySplit="1" topLeftCell="A2" activePane="bottomLeft" state="frozen"/>
      <selection pane="bottomLeft" activeCell="O6" sqref="O6:O2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48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48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48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48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48</v>
      </c>
      <c r="D6">
        <f t="shared" si="0"/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48</v>
      </c>
      <c r="D7">
        <f t="shared" si="0"/>
        <v>0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38</v>
      </c>
      <c r="D8">
        <f t="shared" si="0"/>
        <v>10</v>
      </c>
      <c r="E8">
        <v>10</v>
      </c>
      <c r="G8">
        <v>0</v>
      </c>
      <c r="H8">
        <f t="shared" si="2"/>
        <v>0.79166666666666663</v>
      </c>
      <c r="I8">
        <f t="shared" si="3"/>
        <v>79.166666666666657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36</v>
      </c>
      <c r="D9">
        <f t="shared" si="0"/>
        <v>12</v>
      </c>
      <c r="E9">
        <v>2</v>
      </c>
      <c r="G9">
        <v>0</v>
      </c>
      <c r="H9">
        <f t="shared" si="2"/>
        <v>0.75</v>
      </c>
      <c r="I9">
        <f t="shared" si="3"/>
        <v>75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32</v>
      </c>
      <c r="D10">
        <f t="shared" si="0"/>
        <v>16</v>
      </c>
      <c r="E10">
        <v>4</v>
      </c>
      <c r="G10">
        <v>0</v>
      </c>
      <c r="H10">
        <f t="shared" si="2"/>
        <v>0.66666666666666663</v>
      </c>
      <c r="I10">
        <f t="shared" si="3"/>
        <v>66.666666666666657</v>
      </c>
      <c r="M10">
        <v>12</v>
      </c>
      <c r="N10">
        <v>12</v>
      </c>
      <c r="O10" s="10">
        <v>100</v>
      </c>
      <c r="P10" s="10">
        <v>100</v>
      </c>
      <c r="Q10" s="10">
        <v>100</v>
      </c>
      <c r="R10" s="10">
        <v>100</v>
      </c>
      <c r="S10" s="10">
        <v>100</v>
      </c>
      <c r="T10" s="10">
        <v>100</v>
      </c>
      <c r="U10" s="10">
        <v>100</v>
      </c>
      <c r="V10" s="10">
        <v>100</v>
      </c>
      <c r="W10" s="10">
        <v>100</v>
      </c>
      <c r="X10" s="10">
        <v>100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27</v>
      </c>
      <c r="D11">
        <f t="shared" si="0"/>
        <v>21</v>
      </c>
      <c r="E11">
        <v>5</v>
      </c>
      <c r="G11">
        <v>0</v>
      </c>
      <c r="H11">
        <f t="shared" si="2"/>
        <v>0.5625</v>
      </c>
      <c r="I11">
        <f t="shared" si="3"/>
        <v>56.25</v>
      </c>
      <c r="M11">
        <v>14</v>
      </c>
      <c r="N11">
        <v>14</v>
      </c>
      <c r="O11" s="10">
        <v>100</v>
      </c>
      <c r="P11" s="10">
        <v>100</v>
      </c>
      <c r="Q11" s="10">
        <v>100</v>
      </c>
      <c r="R11" s="10">
        <v>100</v>
      </c>
      <c r="S11" s="10">
        <v>100</v>
      </c>
      <c r="T11" s="10">
        <v>100</v>
      </c>
      <c r="U11" s="10">
        <v>100</v>
      </c>
      <c r="V11" s="10">
        <v>100</v>
      </c>
      <c r="W11" s="10">
        <v>100</v>
      </c>
      <c r="X11" s="10">
        <v>100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20</v>
      </c>
      <c r="D12">
        <f>SUM(E12:F12,D11)</f>
        <v>28</v>
      </c>
      <c r="E12">
        <v>7</v>
      </c>
      <c r="G12">
        <v>0</v>
      </c>
      <c r="H12">
        <f t="shared" si="2"/>
        <v>0.41666666666666669</v>
      </c>
      <c r="I12">
        <f t="shared" si="3"/>
        <v>41.666666666666671</v>
      </c>
      <c r="M12">
        <v>17</v>
      </c>
      <c r="N12">
        <v>17</v>
      </c>
      <c r="O12" s="10">
        <v>79.166666666666657</v>
      </c>
      <c r="P12" s="10">
        <v>94.230769230769226</v>
      </c>
      <c r="Q12" s="10">
        <v>86.764705882352942</v>
      </c>
      <c r="R12" s="10">
        <v>79.487179487179489</v>
      </c>
      <c r="S12" s="10">
        <v>81.25</v>
      </c>
      <c r="T12" s="10">
        <v>80</v>
      </c>
      <c r="U12" s="10">
        <v>86</v>
      </c>
      <c r="V12" s="10">
        <v>87.096774193548384</v>
      </c>
      <c r="W12" s="10">
        <v>83.333333333333343</v>
      </c>
      <c r="X12" s="10">
        <v>65.957446808510639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15</v>
      </c>
      <c r="D13">
        <f t="shared" si="0"/>
        <v>33</v>
      </c>
      <c r="E13">
        <v>5</v>
      </c>
      <c r="G13">
        <v>0</v>
      </c>
      <c r="H13">
        <f t="shared" si="2"/>
        <v>0.3125</v>
      </c>
      <c r="I13">
        <f t="shared" si="3"/>
        <v>31.25</v>
      </c>
      <c r="M13">
        <v>19</v>
      </c>
      <c r="N13">
        <v>19</v>
      </c>
      <c r="O13" s="10">
        <v>75</v>
      </c>
      <c r="P13" s="10">
        <v>82.692307692307693</v>
      </c>
      <c r="Q13" s="10">
        <v>67.64705882352942</v>
      </c>
      <c r="R13" s="10">
        <v>61.53846153846154</v>
      </c>
      <c r="S13" s="10">
        <v>58.333333333333336</v>
      </c>
      <c r="T13" s="10">
        <v>60</v>
      </c>
      <c r="U13" s="10">
        <v>76</v>
      </c>
      <c r="V13" s="10">
        <v>72.58064516129032</v>
      </c>
      <c r="W13" s="10">
        <v>75</v>
      </c>
      <c r="X13" s="10">
        <v>40.425531914893611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10</v>
      </c>
      <c r="D14">
        <f t="shared" si="0"/>
        <v>38</v>
      </c>
      <c r="E14">
        <v>5</v>
      </c>
      <c r="F14">
        <v>0</v>
      </c>
      <c r="G14">
        <v>0</v>
      </c>
      <c r="H14">
        <f t="shared" si="2"/>
        <v>0.20833333333333334</v>
      </c>
      <c r="I14">
        <f t="shared" si="3"/>
        <v>20.833333333333336</v>
      </c>
      <c r="M14">
        <v>21</v>
      </c>
      <c r="N14">
        <v>21</v>
      </c>
      <c r="O14" s="10">
        <v>66.666666666666657</v>
      </c>
      <c r="P14" s="10">
        <v>75</v>
      </c>
      <c r="Q14" s="10">
        <v>51.470588235294116</v>
      </c>
      <c r="R14" s="10">
        <v>35.897435897435898</v>
      </c>
      <c r="S14" s="10">
        <v>39.583333333333329</v>
      </c>
      <c r="T14" s="10">
        <v>45</v>
      </c>
      <c r="U14" s="10">
        <v>72</v>
      </c>
      <c r="V14" s="10">
        <v>43.548387096774192</v>
      </c>
      <c r="W14" s="10">
        <v>66.666666666666657</v>
      </c>
      <c r="X14" s="10">
        <v>19.148936170212767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4</v>
      </c>
      <c r="D15">
        <f t="shared" si="0"/>
        <v>44</v>
      </c>
      <c r="E15">
        <v>6</v>
      </c>
      <c r="F15">
        <v>0</v>
      </c>
      <c r="G15">
        <v>0</v>
      </c>
      <c r="H15">
        <f t="shared" si="2"/>
        <v>8.3333333333333329E-2</v>
      </c>
      <c r="I15">
        <f t="shared" si="3"/>
        <v>8.3333333333333321</v>
      </c>
      <c r="M15">
        <v>24</v>
      </c>
      <c r="N15">
        <v>24</v>
      </c>
      <c r="O15" s="10">
        <v>56.25</v>
      </c>
      <c r="P15" s="10">
        <v>69.230769230769226</v>
      </c>
      <c r="Q15" s="10">
        <v>38.235294117647058</v>
      </c>
      <c r="R15" s="10">
        <v>28.205128205128204</v>
      </c>
      <c r="S15" s="10">
        <v>31.25</v>
      </c>
      <c r="T15" s="10">
        <v>32.5</v>
      </c>
      <c r="U15" s="10">
        <v>64</v>
      </c>
      <c r="V15" s="10">
        <v>32.258064516129032</v>
      </c>
      <c r="W15" s="10">
        <v>0</v>
      </c>
      <c r="X15" s="10">
        <v>12.76595744680851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1</v>
      </c>
      <c r="D16">
        <f>SUM(E16:F16,D15)</f>
        <v>47</v>
      </c>
      <c r="E16">
        <v>3</v>
      </c>
      <c r="F16">
        <v>0</v>
      </c>
      <c r="G16">
        <v>0</v>
      </c>
      <c r="H16">
        <f t="shared" si="2"/>
        <v>2.0833333333333332E-2</v>
      </c>
      <c r="I16">
        <f t="shared" si="3"/>
        <v>2.083333333333333</v>
      </c>
      <c r="M16">
        <v>26</v>
      </c>
      <c r="N16">
        <v>26</v>
      </c>
      <c r="O16" s="10">
        <v>41.666666666666671</v>
      </c>
      <c r="P16" s="10">
        <v>57.692307692307686</v>
      </c>
      <c r="Q16" s="10">
        <v>23.52941176470588</v>
      </c>
      <c r="R16" s="10">
        <v>17.948717948717949</v>
      </c>
      <c r="S16" s="10">
        <v>16.666666666666664</v>
      </c>
      <c r="T16" s="10">
        <v>27.500000000000004</v>
      </c>
      <c r="U16" s="10">
        <v>56.000000000000007</v>
      </c>
      <c r="V16" s="10">
        <v>17.741935483870968</v>
      </c>
      <c r="W16" s="12"/>
      <c r="X16" s="10">
        <v>4.2553191489361701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0"/>
        <v>48</v>
      </c>
      <c r="E17">
        <v>1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31.25</v>
      </c>
      <c r="P17" s="10">
        <v>46.153846153846153</v>
      </c>
      <c r="Q17" s="10">
        <v>4.4117647058823533</v>
      </c>
      <c r="R17" s="10">
        <v>2.5641025641025639</v>
      </c>
      <c r="S17" s="10">
        <v>6.25</v>
      </c>
      <c r="T17" s="10">
        <v>12.5</v>
      </c>
      <c r="U17" s="10">
        <v>38</v>
      </c>
      <c r="V17" s="10">
        <v>0</v>
      </c>
      <c r="W17" s="10"/>
      <c r="X17" s="10">
        <v>0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48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20.833333333333336</v>
      </c>
      <c r="P18" s="10">
        <v>30.76923076923077</v>
      </c>
      <c r="Q18" s="10">
        <v>0</v>
      </c>
      <c r="R18" s="10">
        <v>0</v>
      </c>
      <c r="S18" s="10">
        <v>0</v>
      </c>
      <c r="T18" s="10">
        <v>10</v>
      </c>
      <c r="U18" s="10">
        <v>24</v>
      </c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48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8.3333333333333321</v>
      </c>
      <c r="P19" s="10">
        <v>17.307692307692307</v>
      </c>
      <c r="Q19" s="10"/>
      <c r="R19" s="10"/>
      <c r="S19" s="10"/>
      <c r="T19" s="10">
        <v>0</v>
      </c>
      <c r="U19" s="10">
        <v>14.000000000000002</v>
      </c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48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>
        <v>2.083333333333333</v>
      </c>
      <c r="P20" s="10">
        <v>3.8461538461538463</v>
      </c>
      <c r="Q20" s="10"/>
      <c r="R20" s="10"/>
      <c r="S20" s="10"/>
      <c r="T20" s="10"/>
      <c r="U20" s="10">
        <v>4</v>
      </c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>
        <v>0</v>
      </c>
      <c r="P21" s="10">
        <v>1.9230769230769231</v>
      </c>
      <c r="Q21" s="10"/>
      <c r="R21" s="10"/>
      <c r="S21" s="10"/>
      <c r="T21" s="10"/>
      <c r="U21" s="10">
        <v>2</v>
      </c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v>52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>
        <v>0</v>
      </c>
      <c r="Q22" s="10"/>
      <c r="R22" s="10"/>
      <c r="S22" s="10"/>
      <c r="T22" s="10"/>
      <c r="U22" s="10">
        <v>0</v>
      </c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52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52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52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52</v>
      </c>
      <c r="D26">
        <f t="shared" si="6"/>
        <v>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5"/>
        <v>52</v>
      </c>
      <c r="D27">
        <f t="shared" si="6"/>
        <v>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73</v>
      </c>
      <c r="B28">
        <v>17</v>
      </c>
      <c r="C28">
        <f t="shared" si="5"/>
        <v>49</v>
      </c>
      <c r="D28">
        <f>SUM(E28:F28,D27)</f>
        <v>3</v>
      </c>
      <c r="E28">
        <v>3</v>
      </c>
      <c r="G28">
        <v>0</v>
      </c>
      <c r="H28">
        <f t="shared" si="7"/>
        <v>0.94230769230769229</v>
      </c>
      <c r="I28">
        <f t="shared" si="3"/>
        <v>94.230769230769226</v>
      </c>
    </row>
    <row r="29" spans="1:34" x14ac:dyDescent="0.3">
      <c r="A29" t="s">
        <v>73</v>
      </c>
      <c r="B29">
        <v>19</v>
      </c>
      <c r="C29">
        <f t="shared" si="5"/>
        <v>43</v>
      </c>
      <c r="D29">
        <f t="shared" ref="D29:D35" si="8">SUM(E29:F29,D28)</f>
        <v>9</v>
      </c>
      <c r="E29">
        <v>6</v>
      </c>
      <c r="G29">
        <v>0</v>
      </c>
      <c r="H29">
        <f t="shared" si="7"/>
        <v>0.82692307692307687</v>
      </c>
      <c r="I29">
        <f t="shared" si="3"/>
        <v>82.692307692307693</v>
      </c>
    </row>
    <row r="30" spans="1:34" x14ac:dyDescent="0.3">
      <c r="A30" t="s">
        <v>73</v>
      </c>
      <c r="B30">
        <v>21</v>
      </c>
      <c r="C30">
        <f t="shared" si="5"/>
        <v>39</v>
      </c>
      <c r="D30">
        <f t="shared" si="8"/>
        <v>13</v>
      </c>
      <c r="E30">
        <v>4</v>
      </c>
      <c r="G30">
        <v>0</v>
      </c>
      <c r="H30">
        <f t="shared" si="7"/>
        <v>0.75</v>
      </c>
      <c r="I30">
        <f t="shared" si="3"/>
        <v>75</v>
      </c>
    </row>
    <row r="31" spans="1:34" x14ac:dyDescent="0.3">
      <c r="A31" t="s">
        <v>73</v>
      </c>
      <c r="B31">
        <v>24</v>
      </c>
      <c r="C31">
        <f t="shared" si="5"/>
        <v>36</v>
      </c>
      <c r="D31">
        <f t="shared" si="8"/>
        <v>16</v>
      </c>
      <c r="E31">
        <v>3</v>
      </c>
      <c r="G31">
        <v>0</v>
      </c>
      <c r="H31">
        <f t="shared" si="7"/>
        <v>0.69230769230769229</v>
      </c>
      <c r="I31">
        <f t="shared" si="3"/>
        <v>69.230769230769226</v>
      </c>
    </row>
    <row r="32" spans="1:34" x14ac:dyDescent="0.3">
      <c r="A32" t="s">
        <v>73</v>
      </c>
      <c r="B32">
        <v>26</v>
      </c>
      <c r="C32">
        <f t="shared" si="5"/>
        <v>30</v>
      </c>
      <c r="D32">
        <f t="shared" si="8"/>
        <v>22</v>
      </c>
      <c r="E32">
        <v>6</v>
      </c>
      <c r="G32">
        <v>0</v>
      </c>
      <c r="H32">
        <f t="shared" si="7"/>
        <v>0.57692307692307687</v>
      </c>
      <c r="I32">
        <f t="shared" si="3"/>
        <v>57.692307692307686</v>
      </c>
    </row>
    <row r="33" spans="1:9" x14ac:dyDescent="0.3">
      <c r="A33" t="s">
        <v>73</v>
      </c>
      <c r="B33">
        <v>28</v>
      </c>
      <c r="C33">
        <f t="shared" si="5"/>
        <v>24</v>
      </c>
      <c r="D33">
        <f t="shared" si="8"/>
        <v>28</v>
      </c>
      <c r="E33">
        <v>6</v>
      </c>
      <c r="G33">
        <v>0</v>
      </c>
      <c r="H33">
        <f t="shared" si="7"/>
        <v>0.46153846153846156</v>
      </c>
      <c r="I33">
        <f t="shared" si="3"/>
        <v>46.153846153846153</v>
      </c>
    </row>
    <row r="34" spans="1:9" x14ac:dyDescent="0.3">
      <c r="A34" t="s">
        <v>73</v>
      </c>
      <c r="B34">
        <v>32</v>
      </c>
      <c r="C34">
        <f t="shared" si="5"/>
        <v>16</v>
      </c>
      <c r="D34">
        <f t="shared" si="8"/>
        <v>36</v>
      </c>
      <c r="E34">
        <v>8</v>
      </c>
      <c r="G34">
        <v>0</v>
      </c>
      <c r="H34">
        <f t="shared" si="7"/>
        <v>0.30769230769230771</v>
      </c>
      <c r="I34">
        <f t="shared" si="3"/>
        <v>30.76923076923077</v>
      </c>
    </row>
    <row r="35" spans="1:9" x14ac:dyDescent="0.3">
      <c r="A35" t="s">
        <v>73</v>
      </c>
      <c r="B35">
        <v>34</v>
      </c>
      <c r="C35">
        <f t="shared" si="5"/>
        <v>9</v>
      </c>
      <c r="D35">
        <f t="shared" si="8"/>
        <v>43</v>
      </c>
      <c r="E35">
        <v>7</v>
      </c>
      <c r="G35">
        <v>0</v>
      </c>
      <c r="H35">
        <f t="shared" si="7"/>
        <v>0.17307692307692307</v>
      </c>
      <c r="I35">
        <f t="shared" si="3"/>
        <v>17.307692307692307</v>
      </c>
    </row>
    <row r="36" spans="1:9" x14ac:dyDescent="0.3">
      <c r="A36" t="s">
        <v>73</v>
      </c>
      <c r="B36">
        <v>37</v>
      </c>
      <c r="C36">
        <f t="shared" si="5"/>
        <v>2</v>
      </c>
      <c r="D36">
        <f>SUM(E36:F36,D35)</f>
        <v>50</v>
      </c>
      <c r="E36">
        <v>7</v>
      </c>
      <c r="G36">
        <v>0</v>
      </c>
      <c r="H36">
        <f t="shared" si="7"/>
        <v>3.8461538461538464E-2</v>
      </c>
      <c r="I36">
        <f t="shared" si="3"/>
        <v>3.8461538461538463</v>
      </c>
    </row>
    <row r="37" spans="1:9" x14ac:dyDescent="0.3">
      <c r="A37" t="s">
        <v>73</v>
      </c>
      <c r="B37">
        <v>39</v>
      </c>
      <c r="C37">
        <f t="shared" si="5"/>
        <v>1</v>
      </c>
      <c r="D37">
        <f t="shared" ref="D37:D40" si="9">SUM(E37:F37,D36)</f>
        <v>51</v>
      </c>
      <c r="E37">
        <v>1</v>
      </c>
      <c r="G37">
        <v>0</v>
      </c>
      <c r="H37">
        <f t="shared" si="7"/>
        <v>1.9230769230769232E-2</v>
      </c>
      <c r="I37">
        <f t="shared" si="3"/>
        <v>1.9230769230769231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52</v>
      </c>
      <c r="E38">
        <v>1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52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52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68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68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68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68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68</v>
      </c>
      <c r="D46">
        <f t="shared" si="14"/>
        <v>0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74</v>
      </c>
      <c r="B47">
        <v>14</v>
      </c>
      <c r="C47">
        <f t="shared" si="13"/>
        <v>68</v>
      </c>
      <c r="D47">
        <f t="shared" si="14"/>
        <v>0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74</v>
      </c>
      <c r="B48">
        <v>17</v>
      </c>
      <c r="C48">
        <f t="shared" si="13"/>
        <v>59</v>
      </c>
      <c r="D48">
        <f>SUM(E48:F48,D47)</f>
        <v>9</v>
      </c>
      <c r="E48">
        <v>9</v>
      </c>
      <c r="G48">
        <v>0</v>
      </c>
      <c r="H48">
        <f t="shared" si="11"/>
        <v>0.86764705882352944</v>
      </c>
      <c r="I48">
        <f t="shared" si="12"/>
        <v>86.764705882352942</v>
      </c>
    </row>
    <row r="49" spans="1:9" x14ac:dyDescent="0.3">
      <c r="A49" t="s">
        <v>74</v>
      </c>
      <c r="B49">
        <v>19</v>
      </c>
      <c r="C49">
        <f t="shared" si="13"/>
        <v>46</v>
      </c>
      <c r="D49">
        <f t="shared" ref="D49:D55" si="15">SUM(E49:F49,D48)</f>
        <v>22</v>
      </c>
      <c r="E49">
        <v>13</v>
      </c>
      <c r="G49">
        <v>0</v>
      </c>
      <c r="H49">
        <f t="shared" si="11"/>
        <v>0.67647058823529416</v>
      </c>
      <c r="I49">
        <f t="shared" si="12"/>
        <v>67.64705882352942</v>
      </c>
    </row>
    <row r="50" spans="1:9" x14ac:dyDescent="0.3">
      <c r="A50" t="s">
        <v>74</v>
      </c>
      <c r="B50">
        <v>21</v>
      </c>
      <c r="C50">
        <f t="shared" si="13"/>
        <v>35</v>
      </c>
      <c r="D50">
        <f t="shared" si="15"/>
        <v>33</v>
      </c>
      <c r="E50">
        <v>11</v>
      </c>
      <c r="G50">
        <v>0</v>
      </c>
      <c r="H50">
        <f t="shared" si="11"/>
        <v>0.51470588235294112</v>
      </c>
      <c r="I50">
        <f t="shared" si="12"/>
        <v>51.470588235294116</v>
      </c>
    </row>
    <row r="51" spans="1:9" x14ac:dyDescent="0.3">
      <c r="A51" t="s">
        <v>74</v>
      </c>
      <c r="B51">
        <v>24</v>
      </c>
      <c r="C51">
        <f t="shared" si="13"/>
        <v>26</v>
      </c>
      <c r="D51">
        <f t="shared" si="15"/>
        <v>42</v>
      </c>
      <c r="E51">
        <v>9</v>
      </c>
      <c r="G51">
        <v>0</v>
      </c>
      <c r="H51">
        <f t="shared" si="11"/>
        <v>0.38235294117647056</v>
      </c>
      <c r="I51">
        <f t="shared" si="12"/>
        <v>38.235294117647058</v>
      </c>
    </row>
    <row r="52" spans="1:9" x14ac:dyDescent="0.3">
      <c r="A52" t="s">
        <v>74</v>
      </c>
      <c r="B52">
        <v>26</v>
      </c>
      <c r="C52">
        <f t="shared" si="13"/>
        <v>16</v>
      </c>
      <c r="D52">
        <f t="shared" si="15"/>
        <v>52</v>
      </c>
      <c r="E52">
        <v>10</v>
      </c>
      <c r="G52">
        <v>0</v>
      </c>
      <c r="H52">
        <f t="shared" si="11"/>
        <v>0.23529411764705882</v>
      </c>
      <c r="I52">
        <f t="shared" si="12"/>
        <v>23.52941176470588</v>
      </c>
    </row>
    <row r="53" spans="1:9" x14ac:dyDescent="0.3">
      <c r="A53" t="s">
        <v>74</v>
      </c>
      <c r="B53">
        <v>28</v>
      </c>
      <c r="C53">
        <f t="shared" si="13"/>
        <v>3</v>
      </c>
      <c r="D53">
        <f t="shared" si="15"/>
        <v>65</v>
      </c>
      <c r="E53">
        <v>13</v>
      </c>
      <c r="G53">
        <v>0</v>
      </c>
      <c r="H53">
        <f t="shared" si="11"/>
        <v>4.4117647058823532E-2</v>
      </c>
      <c r="I53">
        <f t="shared" si="12"/>
        <v>4.4117647058823533</v>
      </c>
    </row>
    <row r="54" spans="1:9" x14ac:dyDescent="0.3">
      <c r="A54" t="s">
        <v>74</v>
      </c>
      <c r="B54">
        <v>32</v>
      </c>
      <c r="C54">
        <f t="shared" si="13"/>
        <v>0</v>
      </c>
      <c r="D54">
        <f t="shared" si="15"/>
        <v>68</v>
      </c>
      <c r="E54">
        <v>3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5"/>
        <v>68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68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7">SUM(E57:F57,D56)</f>
        <v>68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7"/>
        <v>68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7"/>
        <v>68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7"/>
        <v>68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39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39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39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39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39</v>
      </c>
      <c r="D66">
        <f t="shared" si="21"/>
        <v>0</v>
      </c>
      <c r="F66">
        <v>0</v>
      </c>
      <c r="G66">
        <v>0</v>
      </c>
      <c r="H66">
        <f t="shared" si="19"/>
        <v>1</v>
      </c>
      <c r="I66">
        <f t="shared" si="12"/>
        <v>100</v>
      </c>
    </row>
    <row r="67" spans="1:9" x14ac:dyDescent="0.3">
      <c r="A67" t="s">
        <v>75</v>
      </c>
      <c r="B67">
        <v>14</v>
      </c>
      <c r="C67">
        <f t="shared" si="20"/>
        <v>39</v>
      </c>
      <c r="D67">
        <f t="shared" si="21"/>
        <v>0</v>
      </c>
      <c r="F67">
        <v>0</v>
      </c>
      <c r="G67">
        <v>0</v>
      </c>
      <c r="H67">
        <f t="shared" si="19"/>
        <v>1</v>
      </c>
      <c r="I67">
        <f t="shared" si="12"/>
        <v>100</v>
      </c>
    </row>
    <row r="68" spans="1:9" x14ac:dyDescent="0.3">
      <c r="A68" t="s">
        <v>75</v>
      </c>
      <c r="B68">
        <v>17</v>
      </c>
      <c r="C68">
        <f t="shared" si="20"/>
        <v>31</v>
      </c>
      <c r="D68">
        <f>SUM(E68:F68,D67)</f>
        <v>8</v>
      </c>
      <c r="E68">
        <v>8</v>
      </c>
      <c r="F68">
        <v>0</v>
      </c>
      <c r="G68">
        <v>0</v>
      </c>
      <c r="H68">
        <f t="shared" si="19"/>
        <v>0.79487179487179482</v>
      </c>
      <c r="I68">
        <f t="shared" si="12"/>
        <v>79.487179487179489</v>
      </c>
    </row>
    <row r="69" spans="1:9" x14ac:dyDescent="0.3">
      <c r="A69" t="s">
        <v>75</v>
      </c>
      <c r="B69">
        <v>19</v>
      </c>
      <c r="C69">
        <f t="shared" si="20"/>
        <v>24</v>
      </c>
      <c r="D69">
        <f t="shared" ref="D69:D75" si="22">SUM(E69:F69,D68)</f>
        <v>15</v>
      </c>
      <c r="E69">
        <v>7</v>
      </c>
      <c r="F69">
        <v>0</v>
      </c>
      <c r="G69">
        <v>0</v>
      </c>
      <c r="H69">
        <f t="shared" si="19"/>
        <v>0.61538461538461542</v>
      </c>
      <c r="I69">
        <f t="shared" si="12"/>
        <v>61.53846153846154</v>
      </c>
    </row>
    <row r="70" spans="1:9" x14ac:dyDescent="0.3">
      <c r="A70" t="s">
        <v>75</v>
      </c>
      <c r="B70">
        <v>21</v>
      </c>
      <c r="C70">
        <f t="shared" si="20"/>
        <v>14</v>
      </c>
      <c r="D70">
        <f t="shared" si="22"/>
        <v>25</v>
      </c>
      <c r="E70">
        <v>10</v>
      </c>
      <c r="F70">
        <v>0</v>
      </c>
      <c r="G70">
        <v>0</v>
      </c>
      <c r="H70">
        <f t="shared" si="19"/>
        <v>0.35897435897435898</v>
      </c>
      <c r="I70">
        <f t="shared" si="12"/>
        <v>35.897435897435898</v>
      </c>
    </row>
    <row r="71" spans="1:9" x14ac:dyDescent="0.3">
      <c r="A71" t="s">
        <v>75</v>
      </c>
      <c r="B71">
        <v>24</v>
      </c>
      <c r="C71">
        <f t="shared" si="20"/>
        <v>11</v>
      </c>
      <c r="D71">
        <f t="shared" si="22"/>
        <v>28</v>
      </c>
      <c r="E71">
        <v>3</v>
      </c>
      <c r="F71">
        <v>0</v>
      </c>
      <c r="G71">
        <v>0</v>
      </c>
      <c r="H71">
        <f t="shared" si="19"/>
        <v>0.28205128205128205</v>
      </c>
      <c r="I71">
        <f t="shared" si="12"/>
        <v>28.205128205128204</v>
      </c>
    </row>
    <row r="72" spans="1:9" x14ac:dyDescent="0.3">
      <c r="A72" t="s">
        <v>75</v>
      </c>
      <c r="B72">
        <v>26</v>
      </c>
      <c r="C72">
        <f t="shared" si="20"/>
        <v>7</v>
      </c>
      <c r="D72">
        <f t="shared" si="22"/>
        <v>32</v>
      </c>
      <c r="E72">
        <v>4</v>
      </c>
      <c r="F72">
        <v>0</v>
      </c>
      <c r="G72">
        <v>0</v>
      </c>
      <c r="H72">
        <f t="shared" si="19"/>
        <v>0.17948717948717949</v>
      </c>
      <c r="I72">
        <f t="shared" si="12"/>
        <v>17.948717948717949</v>
      </c>
    </row>
    <row r="73" spans="1:9" x14ac:dyDescent="0.3">
      <c r="A73" t="s">
        <v>75</v>
      </c>
      <c r="B73">
        <v>28</v>
      </c>
      <c r="C73">
        <f t="shared" si="20"/>
        <v>1</v>
      </c>
      <c r="D73">
        <f t="shared" si="22"/>
        <v>38</v>
      </c>
      <c r="E73">
        <v>6</v>
      </c>
      <c r="F73">
        <v>0</v>
      </c>
      <c r="G73">
        <v>0</v>
      </c>
      <c r="H73">
        <f t="shared" si="19"/>
        <v>2.564102564102564E-2</v>
      </c>
      <c r="I73">
        <f t="shared" si="12"/>
        <v>2.5641025641025639</v>
      </c>
    </row>
    <row r="74" spans="1:9" x14ac:dyDescent="0.3">
      <c r="A74" t="s">
        <v>75</v>
      </c>
      <c r="B74">
        <v>32</v>
      </c>
      <c r="C74">
        <f t="shared" si="20"/>
        <v>0</v>
      </c>
      <c r="D74">
        <f t="shared" si="22"/>
        <v>39</v>
      </c>
      <c r="E74">
        <v>1</v>
      </c>
      <c r="F74">
        <v>0</v>
      </c>
      <c r="G74">
        <v>0</v>
      </c>
      <c r="H74">
        <f t="shared" si="19"/>
        <v>0</v>
      </c>
      <c r="I74">
        <f t="shared" si="12"/>
        <v>0</v>
      </c>
    </row>
    <row r="75" spans="1:9" x14ac:dyDescent="0.3">
      <c r="A75" t="s">
        <v>75</v>
      </c>
      <c r="B75">
        <v>34</v>
      </c>
      <c r="C75">
        <f t="shared" si="20"/>
        <v>0</v>
      </c>
      <c r="D75">
        <f t="shared" si="22"/>
        <v>39</v>
      </c>
      <c r="F75">
        <v>0</v>
      </c>
      <c r="G75">
        <v>0</v>
      </c>
      <c r="H75">
        <f t="shared" si="19"/>
        <v>0</v>
      </c>
      <c r="I75">
        <f t="shared" si="12"/>
        <v>0</v>
      </c>
    </row>
    <row r="76" spans="1:9" x14ac:dyDescent="0.3">
      <c r="A76" t="s">
        <v>75</v>
      </c>
      <c r="B76">
        <v>37</v>
      </c>
      <c r="C76">
        <f t="shared" si="20"/>
        <v>0</v>
      </c>
      <c r="D76">
        <f>SUM(E76:F76,D75)</f>
        <v>39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20"/>
        <v>0</v>
      </c>
      <c r="D77">
        <f t="shared" ref="D77:D80" si="23">SUM(E77:F77,D76)</f>
        <v>39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20"/>
        <v>0</v>
      </c>
      <c r="D78">
        <f t="shared" si="23"/>
        <v>39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20"/>
        <v>0</v>
      </c>
      <c r="D79">
        <f t="shared" si="23"/>
        <v>39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20"/>
        <v>0</v>
      </c>
      <c r="D80">
        <f t="shared" si="23"/>
        <v>39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48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48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48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48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48</v>
      </c>
      <c r="D86">
        <f t="shared" si="27"/>
        <v>0</v>
      </c>
      <c r="F86">
        <v>0</v>
      </c>
      <c r="G86">
        <v>0</v>
      </c>
      <c r="H86">
        <f t="shared" si="25"/>
        <v>1</v>
      </c>
      <c r="I86">
        <f t="shared" si="12"/>
        <v>100</v>
      </c>
    </row>
    <row r="87" spans="1:9" x14ac:dyDescent="0.3">
      <c r="A87" t="s">
        <v>76</v>
      </c>
      <c r="B87">
        <v>14</v>
      </c>
      <c r="C87">
        <f t="shared" si="26"/>
        <v>48</v>
      </c>
      <c r="D87">
        <f t="shared" si="27"/>
        <v>0</v>
      </c>
      <c r="F87">
        <v>0</v>
      </c>
      <c r="G87">
        <v>0</v>
      </c>
      <c r="H87">
        <f t="shared" si="25"/>
        <v>1</v>
      </c>
      <c r="I87">
        <f t="shared" si="12"/>
        <v>100</v>
      </c>
    </row>
    <row r="88" spans="1:9" x14ac:dyDescent="0.3">
      <c r="A88" t="s">
        <v>76</v>
      </c>
      <c r="B88">
        <v>17</v>
      </c>
      <c r="C88">
        <f t="shared" si="26"/>
        <v>39</v>
      </c>
      <c r="D88">
        <f t="shared" si="27"/>
        <v>9</v>
      </c>
      <c r="E88">
        <v>9</v>
      </c>
      <c r="F88">
        <v>0</v>
      </c>
      <c r="G88">
        <v>0</v>
      </c>
      <c r="H88">
        <f t="shared" si="25"/>
        <v>0.8125</v>
      </c>
      <c r="I88">
        <f t="shared" si="12"/>
        <v>81.25</v>
      </c>
    </row>
    <row r="89" spans="1:9" x14ac:dyDescent="0.3">
      <c r="A89" t="s">
        <v>76</v>
      </c>
      <c r="B89">
        <v>19</v>
      </c>
      <c r="C89">
        <f t="shared" si="26"/>
        <v>30</v>
      </c>
      <c r="D89">
        <f t="shared" si="27"/>
        <v>18</v>
      </c>
      <c r="E89">
        <v>9</v>
      </c>
      <c r="G89">
        <v>0</v>
      </c>
      <c r="H89">
        <f t="shared" si="25"/>
        <v>0.625</v>
      </c>
      <c r="I89">
        <f t="shared" si="12"/>
        <v>62.5</v>
      </c>
    </row>
    <row r="90" spans="1:9" x14ac:dyDescent="0.3">
      <c r="A90" t="s">
        <v>76</v>
      </c>
      <c r="B90">
        <v>21</v>
      </c>
      <c r="C90">
        <f t="shared" si="26"/>
        <v>21</v>
      </c>
      <c r="D90">
        <f t="shared" si="27"/>
        <v>27</v>
      </c>
      <c r="E90">
        <v>9</v>
      </c>
      <c r="F90">
        <v>0</v>
      </c>
      <c r="G90">
        <v>0</v>
      </c>
      <c r="H90">
        <f t="shared" si="25"/>
        <v>0.4375</v>
      </c>
      <c r="I90">
        <f t="shared" si="12"/>
        <v>43.75</v>
      </c>
    </row>
    <row r="91" spans="1:9" x14ac:dyDescent="0.3">
      <c r="A91" t="s">
        <v>76</v>
      </c>
      <c r="B91">
        <v>24</v>
      </c>
      <c r="C91">
        <f t="shared" si="26"/>
        <v>17</v>
      </c>
      <c r="D91">
        <f t="shared" si="27"/>
        <v>31</v>
      </c>
      <c r="E91">
        <v>4</v>
      </c>
      <c r="F91">
        <v>0</v>
      </c>
      <c r="G91">
        <v>0</v>
      </c>
      <c r="H91">
        <f t="shared" si="25"/>
        <v>0.35416666666666669</v>
      </c>
      <c r="I91">
        <f t="shared" si="12"/>
        <v>35.416666666666671</v>
      </c>
    </row>
    <row r="92" spans="1:9" x14ac:dyDescent="0.3">
      <c r="A92" t="s">
        <v>76</v>
      </c>
      <c r="B92">
        <v>26</v>
      </c>
      <c r="C92">
        <f t="shared" si="26"/>
        <v>10</v>
      </c>
      <c r="D92">
        <f t="shared" si="27"/>
        <v>38</v>
      </c>
      <c r="E92">
        <v>7</v>
      </c>
      <c r="F92">
        <v>0</v>
      </c>
      <c r="G92">
        <v>0</v>
      </c>
      <c r="H92">
        <f t="shared" si="25"/>
        <v>0.20833333333333334</v>
      </c>
      <c r="I92">
        <f t="shared" si="12"/>
        <v>20.833333333333336</v>
      </c>
    </row>
    <row r="93" spans="1:9" x14ac:dyDescent="0.3">
      <c r="A93" t="s">
        <v>76</v>
      </c>
      <c r="B93">
        <v>28</v>
      </c>
      <c r="C93">
        <f t="shared" si="26"/>
        <v>5</v>
      </c>
      <c r="D93">
        <f t="shared" si="27"/>
        <v>43</v>
      </c>
      <c r="E93">
        <v>5</v>
      </c>
      <c r="F93">
        <v>0</v>
      </c>
      <c r="G93">
        <v>0</v>
      </c>
      <c r="H93">
        <f t="shared" si="25"/>
        <v>0.10416666666666667</v>
      </c>
      <c r="I93">
        <f t="shared" si="12"/>
        <v>10.416666666666668</v>
      </c>
    </row>
    <row r="94" spans="1:9" x14ac:dyDescent="0.3">
      <c r="A94" t="s">
        <v>76</v>
      </c>
      <c r="B94">
        <v>32</v>
      </c>
      <c r="C94">
        <f t="shared" si="26"/>
        <v>2</v>
      </c>
      <c r="D94">
        <f t="shared" si="27"/>
        <v>46</v>
      </c>
      <c r="E94">
        <v>3</v>
      </c>
      <c r="F94">
        <v>0</v>
      </c>
      <c r="G94">
        <v>0</v>
      </c>
      <c r="H94">
        <f t="shared" si="25"/>
        <v>4.1666666666666664E-2</v>
      </c>
      <c r="I94">
        <f t="shared" si="12"/>
        <v>4.1666666666666661</v>
      </c>
    </row>
    <row r="95" spans="1:9" x14ac:dyDescent="0.3">
      <c r="A95" t="s">
        <v>76</v>
      </c>
      <c r="B95">
        <v>34</v>
      </c>
      <c r="C95">
        <f t="shared" si="26"/>
        <v>0</v>
      </c>
      <c r="D95">
        <f t="shared" si="27"/>
        <v>48</v>
      </c>
      <c r="E95">
        <v>2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6"/>
        <v>0</v>
      </c>
      <c r="D96">
        <f>SUM(E96:F96,D95)</f>
        <v>48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76</v>
      </c>
      <c r="B97">
        <v>39</v>
      </c>
      <c r="C97">
        <f t="shared" si="26"/>
        <v>0</v>
      </c>
      <c r="D97">
        <f t="shared" ref="D97:D100" si="28">SUM(E97:F97,D96)</f>
        <v>48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76</v>
      </c>
      <c r="B98">
        <v>41</v>
      </c>
      <c r="C98">
        <f t="shared" si="26"/>
        <v>0</v>
      </c>
      <c r="D98">
        <f t="shared" si="28"/>
        <v>48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76</v>
      </c>
      <c r="B99">
        <v>44</v>
      </c>
      <c r="C99">
        <f t="shared" si="26"/>
        <v>0</v>
      </c>
      <c r="D99">
        <f t="shared" si="28"/>
        <v>48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76</v>
      </c>
      <c r="B100">
        <v>46</v>
      </c>
      <c r="C100">
        <f t="shared" si="26"/>
        <v>0</v>
      </c>
      <c r="D100">
        <f t="shared" si="28"/>
        <v>48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77</v>
      </c>
      <c r="B102">
        <v>0</v>
      </c>
      <c r="C102">
        <v>40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40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40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40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40</v>
      </c>
      <c r="D106">
        <f t="shared" si="30"/>
        <v>0</v>
      </c>
      <c r="F106">
        <v>0</v>
      </c>
      <c r="G106">
        <v>0</v>
      </c>
      <c r="H106">
        <f t="shared" si="31"/>
        <v>1</v>
      </c>
      <c r="I106">
        <f t="shared" si="12"/>
        <v>100</v>
      </c>
    </row>
    <row r="107" spans="1:9" x14ac:dyDescent="0.3">
      <c r="A107" t="s">
        <v>77</v>
      </c>
      <c r="B107">
        <v>14</v>
      </c>
      <c r="C107">
        <f t="shared" si="32"/>
        <v>40</v>
      </c>
      <c r="D107">
        <f t="shared" si="30"/>
        <v>0</v>
      </c>
      <c r="G107">
        <v>0</v>
      </c>
      <c r="H107">
        <f t="shared" si="31"/>
        <v>1</v>
      </c>
      <c r="I107">
        <f t="shared" si="12"/>
        <v>100</v>
      </c>
    </row>
    <row r="108" spans="1:9" x14ac:dyDescent="0.3">
      <c r="A108" t="s">
        <v>77</v>
      </c>
      <c r="B108">
        <v>17</v>
      </c>
      <c r="C108">
        <f t="shared" si="32"/>
        <v>32</v>
      </c>
      <c r="D108">
        <f>SUM(E108:F108,D107)</f>
        <v>8</v>
      </c>
      <c r="E108">
        <v>8</v>
      </c>
      <c r="F108">
        <v>0</v>
      </c>
      <c r="G108">
        <v>0</v>
      </c>
      <c r="H108">
        <f t="shared" si="31"/>
        <v>0.8</v>
      </c>
      <c r="I108">
        <f t="shared" si="12"/>
        <v>80</v>
      </c>
    </row>
    <row r="109" spans="1:9" x14ac:dyDescent="0.3">
      <c r="A109" t="s">
        <v>77</v>
      </c>
      <c r="B109">
        <v>19</v>
      </c>
      <c r="C109">
        <f t="shared" si="32"/>
        <v>24</v>
      </c>
      <c r="D109">
        <f t="shared" ref="D109:D115" si="33">SUM(E109:F109,D108)</f>
        <v>16</v>
      </c>
      <c r="E109">
        <v>8</v>
      </c>
      <c r="G109">
        <v>0</v>
      </c>
      <c r="H109">
        <f t="shared" si="31"/>
        <v>0.6</v>
      </c>
      <c r="I109">
        <f t="shared" si="12"/>
        <v>60</v>
      </c>
    </row>
    <row r="110" spans="1:9" x14ac:dyDescent="0.3">
      <c r="A110" t="s">
        <v>77</v>
      </c>
      <c r="B110">
        <v>21</v>
      </c>
      <c r="C110">
        <f>$C$102-D110</f>
        <v>18</v>
      </c>
      <c r="D110">
        <f t="shared" si="33"/>
        <v>22</v>
      </c>
      <c r="E110">
        <v>6</v>
      </c>
      <c r="F110">
        <v>0</v>
      </c>
      <c r="G110">
        <v>0</v>
      </c>
      <c r="H110">
        <f t="shared" si="31"/>
        <v>0.45</v>
      </c>
      <c r="I110">
        <f t="shared" si="12"/>
        <v>45</v>
      </c>
    </row>
    <row r="111" spans="1:9" x14ac:dyDescent="0.3">
      <c r="A111" t="s">
        <v>77</v>
      </c>
      <c r="B111">
        <v>24</v>
      </c>
      <c r="C111">
        <f t="shared" si="32"/>
        <v>13</v>
      </c>
      <c r="D111">
        <f t="shared" si="33"/>
        <v>27</v>
      </c>
      <c r="E111">
        <v>5</v>
      </c>
      <c r="F111">
        <v>0</v>
      </c>
      <c r="G111">
        <v>0</v>
      </c>
      <c r="H111">
        <f t="shared" si="31"/>
        <v>0.32500000000000001</v>
      </c>
      <c r="I111">
        <f t="shared" si="12"/>
        <v>32.5</v>
      </c>
    </row>
    <row r="112" spans="1:9" x14ac:dyDescent="0.3">
      <c r="A112" t="s">
        <v>77</v>
      </c>
      <c r="B112">
        <v>26</v>
      </c>
      <c r="C112">
        <f t="shared" si="32"/>
        <v>11</v>
      </c>
      <c r="D112">
        <f t="shared" si="33"/>
        <v>29</v>
      </c>
      <c r="E112">
        <v>2</v>
      </c>
      <c r="F112">
        <v>0</v>
      </c>
      <c r="G112">
        <v>0</v>
      </c>
      <c r="H112">
        <f t="shared" si="31"/>
        <v>0.27500000000000002</v>
      </c>
      <c r="I112">
        <f t="shared" si="12"/>
        <v>27.500000000000004</v>
      </c>
    </row>
    <row r="113" spans="1:9" x14ac:dyDescent="0.3">
      <c r="A113" t="s">
        <v>77</v>
      </c>
      <c r="B113">
        <v>28</v>
      </c>
      <c r="C113">
        <f t="shared" si="32"/>
        <v>5</v>
      </c>
      <c r="D113">
        <f t="shared" si="33"/>
        <v>35</v>
      </c>
      <c r="E113">
        <v>6</v>
      </c>
      <c r="F113">
        <v>0</v>
      </c>
      <c r="G113">
        <v>0</v>
      </c>
      <c r="H113">
        <f t="shared" si="31"/>
        <v>0.125</v>
      </c>
      <c r="I113">
        <f t="shared" ref="I113:I120" si="34">H113*100</f>
        <v>12.5</v>
      </c>
    </row>
    <row r="114" spans="1:9" x14ac:dyDescent="0.3">
      <c r="A114" t="s">
        <v>77</v>
      </c>
      <c r="B114">
        <v>32</v>
      </c>
      <c r="C114">
        <f t="shared" si="32"/>
        <v>4</v>
      </c>
      <c r="D114">
        <f t="shared" si="33"/>
        <v>36</v>
      </c>
      <c r="E114">
        <v>1</v>
      </c>
      <c r="F114">
        <v>0</v>
      </c>
      <c r="G114">
        <v>0</v>
      </c>
      <c r="H114">
        <f t="shared" si="31"/>
        <v>0.1</v>
      </c>
      <c r="I114">
        <f t="shared" si="34"/>
        <v>10</v>
      </c>
    </row>
    <row r="115" spans="1:9" x14ac:dyDescent="0.3">
      <c r="A115" t="s">
        <v>77</v>
      </c>
      <c r="B115">
        <v>34</v>
      </c>
      <c r="C115">
        <f t="shared" si="32"/>
        <v>0</v>
      </c>
      <c r="D115">
        <f t="shared" si="33"/>
        <v>40</v>
      </c>
      <c r="E115">
        <v>4</v>
      </c>
      <c r="F115">
        <v>0</v>
      </c>
      <c r="G115">
        <v>0</v>
      </c>
      <c r="H115">
        <f t="shared" si="31"/>
        <v>0</v>
      </c>
      <c r="I115">
        <f t="shared" si="34"/>
        <v>0</v>
      </c>
    </row>
    <row r="116" spans="1:9" x14ac:dyDescent="0.3">
      <c r="A116" t="s">
        <v>77</v>
      </c>
      <c r="B116">
        <v>37</v>
      </c>
      <c r="C116">
        <f t="shared" si="32"/>
        <v>0</v>
      </c>
      <c r="D116">
        <f>SUM(E116:F116,D115)</f>
        <v>40</v>
      </c>
      <c r="F116">
        <v>0</v>
      </c>
      <c r="G116">
        <v>0</v>
      </c>
      <c r="H116">
        <f t="shared" si="31"/>
        <v>0</v>
      </c>
      <c r="I116">
        <f t="shared" si="34"/>
        <v>0</v>
      </c>
    </row>
    <row r="117" spans="1:9" x14ac:dyDescent="0.3">
      <c r="A117" t="s">
        <v>77</v>
      </c>
      <c r="B117">
        <v>39</v>
      </c>
      <c r="C117">
        <f t="shared" si="32"/>
        <v>0</v>
      </c>
      <c r="D117">
        <f t="shared" ref="D117:D120" si="35">SUM(E117:F117,D116)</f>
        <v>40</v>
      </c>
      <c r="F117">
        <v>0</v>
      </c>
      <c r="G117">
        <v>0</v>
      </c>
      <c r="H117">
        <f t="shared" si="31"/>
        <v>0</v>
      </c>
      <c r="I117">
        <f t="shared" si="34"/>
        <v>0</v>
      </c>
    </row>
    <row r="118" spans="1:9" x14ac:dyDescent="0.3">
      <c r="A118" t="s">
        <v>77</v>
      </c>
      <c r="B118">
        <v>41</v>
      </c>
      <c r="C118">
        <f t="shared" si="32"/>
        <v>0</v>
      </c>
      <c r="D118">
        <f t="shared" si="35"/>
        <v>40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77</v>
      </c>
      <c r="B119">
        <v>44</v>
      </c>
      <c r="C119">
        <f t="shared" si="32"/>
        <v>0</v>
      </c>
      <c r="D119">
        <f t="shared" si="35"/>
        <v>40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77</v>
      </c>
      <c r="B120">
        <v>46</v>
      </c>
      <c r="C120">
        <f t="shared" si="32"/>
        <v>0</v>
      </c>
      <c r="D120">
        <f t="shared" si="35"/>
        <v>40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79</v>
      </c>
      <c r="B122">
        <v>0</v>
      </c>
      <c r="C122">
        <v>50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50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50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50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50</v>
      </c>
      <c r="D126">
        <f t="shared" si="40"/>
        <v>0</v>
      </c>
      <c r="G126">
        <v>0</v>
      </c>
      <c r="H126">
        <f t="shared" si="37"/>
        <v>1</v>
      </c>
      <c r="I126">
        <f t="shared" si="38"/>
        <v>100</v>
      </c>
    </row>
    <row r="127" spans="1:9" x14ac:dyDescent="0.3">
      <c r="A127" t="s">
        <v>79</v>
      </c>
      <c r="B127">
        <v>14</v>
      </c>
      <c r="C127">
        <f t="shared" si="39"/>
        <v>50</v>
      </c>
      <c r="D127">
        <f t="shared" si="40"/>
        <v>0</v>
      </c>
      <c r="G127">
        <v>0</v>
      </c>
      <c r="H127">
        <f t="shared" si="37"/>
        <v>1</v>
      </c>
      <c r="I127">
        <f t="shared" si="38"/>
        <v>100</v>
      </c>
    </row>
    <row r="128" spans="1:9" x14ac:dyDescent="0.3">
      <c r="A128" t="s">
        <v>79</v>
      </c>
      <c r="B128">
        <v>17</v>
      </c>
      <c r="C128">
        <f t="shared" si="39"/>
        <v>43</v>
      </c>
      <c r="D128">
        <f>SUM(E128:F128,D127)</f>
        <v>7</v>
      </c>
      <c r="E128">
        <v>7</v>
      </c>
      <c r="G128">
        <v>0</v>
      </c>
      <c r="H128">
        <f t="shared" si="37"/>
        <v>0.86</v>
      </c>
      <c r="I128">
        <f t="shared" si="38"/>
        <v>86</v>
      </c>
    </row>
    <row r="129" spans="1:9" x14ac:dyDescent="0.3">
      <c r="A129" t="s">
        <v>79</v>
      </c>
      <c r="B129">
        <v>19</v>
      </c>
      <c r="C129">
        <f t="shared" si="39"/>
        <v>38</v>
      </c>
      <c r="D129">
        <f t="shared" ref="D129:D135" si="41">SUM(E129:F129,D128)</f>
        <v>12</v>
      </c>
      <c r="E129">
        <v>5</v>
      </c>
      <c r="F129">
        <v>0</v>
      </c>
      <c r="G129">
        <v>0</v>
      </c>
      <c r="H129">
        <f t="shared" si="37"/>
        <v>0.76</v>
      </c>
      <c r="I129">
        <f t="shared" si="38"/>
        <v>76</v>
      </c>
    </row>
    <row r="130" spans="1:9" x14ac:dyDescent="0.3">
      <c r="A130" t="s">
        <v>79</v>
      </c>
      <c r="B130">
        <v>21</v>
      </c>
      <c r="C130">
        <f t="shared" si="39"/>
        <v>36</v>
      </c>
      <c r="D130">
        <f t="shared" si="41"/>
        <v>14</v>
      </c>
      <c r="E130">
        <v>2</v>
      </c>
      <c r="F130">
        <v>0</v>
      </c>
      <c r="G130">
        <v>0</v>
      </c>
      <c r="H130">
        <f t="shared" si="37"/>
        <v>0.72</v>
      </c>
      <c r="I130">
        <f t="shared" si="38"/>
        <v>72</v>
      </c>
    </row>
    <row r="131" spans="1:9" x14ac:dyDescent="0.3">
      <c r="A131" t="s">
        <v>79</v>
      </c>
      <c r="B131">
        <v>24</v>
      </c>
      <c r="C131">
        <f t="shared" si="39"/>
        <v>32</v>
      </c>
      <c r="D131">
        <f t="shared" si="41"/>
        <v>18</v>
      </c>
      <c r="E131">
        <v>4</v>
      </c>
      <c r="F131">
        <v>0</v>
      </c>
      <c r="G131">
        <v>0</v>
      </c>
      <c r="H131">
        <f t="shared" si="37"/>
        <v>0.64</v>
      </c>
      <c r="I131">
        <f t="shared" si="38"/>
        <v>64</v>
      </c>
    </row>
    <row r="132" spans="1:9" x14ac:dyDescent="0.3">
      <c r="A132" t="s">
        <v>79</v>
      </c>
      <c r="B132">
        <v>26</v>
      </c>
      <c r="C132">
        <f t="shared" si="39"/>
        <v>28</v>
      </c>
      <c r="D132">
        <f t="shared" si="41"/>
        <v>22</v>
      </c>
      <c r="E132">
        <v>4</v>
      </c>
      <c r="F132">
        <v>0</v>
      </c>
      <c r="G132">
        <v>0</v>
      </c>
      <c r="H132">
        <f t="shared" si="37"/>
        <v>0.56000000000000005</v>
      </c>
      <c r="I132">
        <f t="shared" si="38"/>
        <v>56.000000000000007</v>
      </c>
    </row>
    <row r="133" spans="1:9" x14ac:dyDescent="0.3">
      <c r="A133" t="s">
        <v>79</v>
      </c>
      <c r="B133">
        <v>28</v>
      </c>
      <c r="C133">
        <f t="shared" si="39"/>
        <v>19</v>
      </c>
      <c r="D133">
        <f t="shared" si="41"/>
        <v>31</v>
      </c>
      <c r="E133">
        <v>9</v>
      </c>
      <c r="F133">
        <v>0</v>
      </c>
      <c r="G133">
        <v>0</v>
      </c>
      <c r="H133">
        <f t="shared" si="37"/>
        <v>0.38</v>
      </c>
      <c r="I133">
        <f t="shared" si="38"/>
        <v>38</v>
      </c>
    </row>
    <row r="134" spans="1:9" x14ac:dyDescent="0.3">
      <c r="A134" t="s">
        <v>79</v>
      </c>
      <c r="B134">
        <v>32</v>
      </c>
      <c r="C134">
        <f t="shared" si="39"/>
        <v>12</v>
      </c>
      <c r="D134">
        <f t="shared" si="41"/>
        <v>38</v>
      </c>
      <c r="E134">
        <v>7</v>
      </c>
      <c r="F134">
        <v>0</v>
      </c>
      <c r="G134">
        <v>0</v>
      </c>
      <c r="H134">
        <f t="shared" si="37"/>
        <v>0.24</v>
      </c>
      <c r="I134">
        <f t="shared" si="38"/>
        <v>24</v>
      </c>
    </row>
    <row r="135" spans="1:9" x14ac:dyDescent="0.3">
      <c r="A135" t="s">
        <v>79</v>
      </c>
      <c r="B135">
        <v>34</v>
      </c>
      <c r="C135">
        <f t="shared" si="39"/>
        <v>7</v>
      </c>
      <c r="D135">
        <f t="shared" si="41"/>
        <v>43</v>
      </c>
      <c r="E135">
        <v>5</v>
      </c>
      <c r="F135">
        <v>0</v>
      </c>
      <c r="G135">
        <v>0</v>
      </c>
      <c r="H135">
        <f t="shared" si="37"/>
        <v>0.14000000000000001</v>
      </c>
      <c r="I135">
        <f t="shared" si="38"/>
        <v>14.000000000000002</v>
      </c>
    </row>
    <row r="136" spans="1:9" x14ac:dyDescent="0.3">
      <c r="A136" t="s">
        <v>79</v>
      </c>
      <c r="B136">
        <v>37</v>
      </c>
      <c r="C136">
        <f t="shared" si="39"/>
        <v>2</v>
      </c>
      <c r="D136">
        <f>SUM(E136:F136,D135)</f>
        <v>48</v>
      </c>
      <c r="E136">
        <v>5</v>
      </c>
      <c r="F136">
        <v>0</v>
      </c>
      <c r="G136">
        <v>0</v>
      </c>
      <c r="H136">
        <f t="shared" si="37"/>
        <v>0.04</v>
      </c>
      <c r="I136">
        <f t="shared" si="38"/>
        <v>4</v>
      </c>
    </row>
    <row r="137" spans="1:9" x14ac:dyDescent="0.3">
      <c r="A137" t="s">
        <v>79</v>
      </c>
      <c r="B137">
        <v>39</v>
      </c>
      <c r="C137">
        <f t="shared" si="39"/>
        <v>1</v>
      </c>
      <c r="D137">
        <f t="shared" ref="D137:D138" si="42">SUM(E137:F137,D136)</f>
        <v>49</v>
      </c>
      <c r="E137">
        <v>1</v>
      </c>
      <c r="F137">
        <v>0</v>
      </c>
      <c r="G137">
        <v>0</v>
      </c>
      <c r="H137">
        <f t="shared" si="37"/>
        <v>0.02</v>
      </c>
      <c r="I137">
        <f t="shared" si="38"/>
        <v>2</v>
      </c>
    </row>
    <row r="138" spans="1:9" x14ac:dyDescent="0.3">
      <c r="A138" t="s">
        <v>79</v>
      </c>
      <c r="B138">
        <v>41</v>
      </c>
      <c r="C138">
        <f t="shared" si="39"/>
        <v>0</v>
      </c>
      <c r="D138">
        <f t="shared" si="42"/>
        <v>50</v>
      </c>
      <c r="E138">
        <v>1</v>
      </c>
      <c r="F138">
        <v>0</v>
      </c>
      <c r="G138">
        <v>0</v>
      </c>
      <c r="H138">
        <f t="shared" si="37"/>
        <v>0</v>
      </c>
      <c r="I138">
        <f t="shared" si="38"/>
        <v>0</v>
      </c>
    </row>
    <row r="139" spans="1:9" x14ac:dyDescent="0.3">
      <c r="A139" t="s">
        <v>79</v>
      </c>
      <c r="B139">
        <v>44</v>
      </c>
      <c r="C139">
        <f>$C$122-D139</f>
        <v>0</v>
      </c>
      <c r="D139">
        <f>SUM(E139:F139,D138)</f>
        <v>50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79</v>
      </c>
      <c r="B140">
        <v>46</v>
      </c>
      <c r="C140">
        <f>$C$122-D140</f>
        <v>0</v>
      </c>
      <c r="D140">
        <f>SUM(E140:F140,D139)</f>
        <v>50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80</v>
      </c>
      <c r="B142">
        <v>0</v>
      </c>
      <c r="C142">
        <v>62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62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62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62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62</v>
      </c>
      <c r="D146">
        <f t="shared" ref="D146:D155" si="47">SUM(E146:F146,D145)</f>
        <v>0</v>
      </c>
      <c r="G146">
        <v>0</v>
      </c>
      <c r="H146">
        <f t="shared" si="44"/>
        <v>1</v>
      </c>
      <c r="I146">
        <f t="shared" si="45"/>
        <v>100</v>
      </c>
    </row>
    <row r="147" spans="1:9" x14ac:dyDescent="0.3">
      <c r="A147" t="s">
        <v>80</v>
      </c>
      <c r="B147">
        <v>14</v>
      </c>
      <c r="C147">
        <f t="shared" si="46"/>
        <v>62</v>
      </c>
      <c r="D147">
        <f t="shared" si="47"/>
        <v>0</v>
      </c>
      <c r="G147">
        <v>0</v>
      </c>
      <c r="H147">
        <f t="shared" si="44"/>
        <v>1</v>
      </c>
      <c r="I147">
        <f t="shared" si="45"/>
        <v>100</v>
      </c>
    </row>
    <row r="148" spans="1:9" x14ac:dyDescent="0.3">
      <c r="A148" t="s">
        <v>80</v>
      </c>
      <c r="B148">
        <v>17</v>
      </c>
      <c r="C148">
        <f t="shared" si="46"/>
        <v>54</v>
      </c>
      <c r="D148">
        <f t="shared" si="47"/>
        <v>8</v>
      </c>
      <c r="E148">
        <v>8</v>
      </c>
      <c r="F148">
        <v>0</v>
      </c>
      <c r="G148">
        <v>0</v>
      </c>
      <c r="H148">
        <f t="shared" si="44"/>
        <v>0.87096774193548387</v>
      </c>
      <c r="I148">
        <f t="shared" si="45"/>
        <v>87.096774193548384</v>
      </c>
    </row>
    <row r="149" spans="1:9" x14ac:dyDescent="0.3">
      <c r="A149" t="s">
        <v>80</v>
      </c>
      <c r="B149">
        <v>19</v>
      </c>
      <c r="C149">
        <f t="shared" si="46"/>
        <v>45</v>
      </c>
      <c r="D149">
        <f t="shared" si="47"/>
        <v>17</v>
      </c>
      <c r="E149">
        <v>9</v>
      </c>
      <c r="F149">
        <v>0</v>
      </c>
      <c r="G149">
        <v>0</v>
      </c>
      <c r="H149">
        <f t="shared" si="44"/>
        <v>0.72580645161290325</v>
      </c>
      <c r="I149">
        <f t="shared" si="45"/>
        <v>72.58064516129032</v>
      </c>
    </row>
    <row r="150" spans="1:9" x14ac:dyDescent="0.3">
      <c r="A150" t="s">
        <v>80</v>
      </c>
      <c r="B150">
        <v>21</v>
      </c>
      <c r="C150">
        <f t="shared" si="46"/>
        <v>27</v>
      </c>
      <c r="D150">
        <f t="shared" si="47"/>
        <v>35</v>
      </c>
      <c r="E150">
        <v>18</v>
      </c>
      <c r="F150">
        <v>0</v>
      </c>
      <c r="G150">
        <v>0</v>
      </c>
      <c r="H150">
        <f t="shared" si="44"/>
        <v>0.43548387096774194</v>
      </c>
      <c r="I150">
        <f t="shared" si="45"/>
        <v>43.548387096774192</v>
      </c>
    </row>
    <row r="151" spans="1:9" x14ac:dyDescent="0.3">
      <c r="A151" t="s">
        <v>80</v>
      </c>
      <c r="B151">
        <v>24</v>
      </c>
      <c r="C151">
        <f t="shared" si="46"/>
        <v>20</v>
      </c>
      <c r="D151">
        <f t="shared" si="47"/>
        <v>42</v>
      </c>
      <c r="E151">
        <v>7</v>
      </c>
      <c r="F151">
        <v>0</v>
      </c>
      <c r="G151">
        <v>0</v>
      </c>
      <c r="H151">
        <f t="shared" si="44"/>
        <v>0.32258064516129031</v>
      </c>
      <c r="I151">
        <f t="shared" si="45"/>
        <v>32.258064516129032</v>
      </c>
    </row>
    <row r="152" spans="1:9" x14ac:dyDescent="0.3">
      <c r="A152" t="s">
        <v>80</v>
      </c>
      <c r="B152">
        <v>26</v>
      </c>
      <c r="C152">
        <f t="shared" si="46"/>
        <v>11</v>
      </c>
      <c r="D152">
        <f t="shared" si="47"/>
        <v>51</v>
      </c>
      <c r="E152">
        <v>9</v>
      </c>
      <c r="F152">
        <v>0</v>
      </c>
      <c r="G152">
        <v>0</v>
      </c>
      <c r="H152">
        <f t="shared" si="44"/>
        <v>0.17741935483870969</v>
      </c>
      <c r="I152">
        <f t="shared" si="45"/>
        <v>17.741935483870968</v>
      </c>
    </row>
    <row r="153" spans="1:9" x14ac:dyDescent="0.3">
      <c r="A153" t="s">
        <v>80</v>
      </c>
      <c r="B153">
        <v>28</v>
      </c>
      <c r="C153">
        <f t="shared" si="46"/>
        <v>0</v>
      </c>
      <c r="D153">
        <f t="shared" si="47"/>
        <v>62</v>
      </c>
      <c r="E153">
        <v>11</v>
      </c>
      <c r="F153">
        <v>0</v>
      </c>
      <c r="G153">
        <v>0</v>
      </c>
      <c r="H153">
        <f t="shared" si="44"/>
        <v>0</v>
      </c>
      <c r="I153">
        <f t="shared" si="45"/>
        <v>0</v>
      </c>
    </row>
    <row r="154" spans="1:9" x14ac:dyDescent="0.3">
      <c r="A154" t="s">
        <v>80</v>
      </c>
      <c r="B154">
        <v>32</v>
      </c>
      <c r="C154">
        <f t="shared" si="46"/>
        <v>0</v>
      </c>
      <c r="D154">
        <f t="shared" si="47"/>
        <v>62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80</v>
      </c>
      <c r="B155">
        <v>34</v>
      </c>
      <c r="C155">
        <f t="shared" si="46"/>
        <v>0</v>
      </c>
      <c r="D155">
        <f t="shared" si="47"/>
        <v>62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80</v>
      </c>
      <c r="B156">
        <v>37</v>
      </c>
      <c r="C156">
        <f t="shared" si="46"/>
        <v>0</v>
      </c>
      <c r="D156">
        <f>SUM(E156:F156,D155)</f>
        <v>62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80</v>
      </c>
      <c r="B157">
        <v>39</v>
      </c>
      <c r="C157">
        <f t="shared" si="46"/>
        <v>0</v>
      </c>
      <c r="D157">
        <f t="shared" ref="D157:D159" si="48">SUM(E157:F157,D156)</f>
        <v>62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80</v>
      </c>
      <c r="B158">
        <v>41</v>
      </c>
      <c r="C158">
        <f t="shared" si="46"/>
        <v>0</v>
      </c>
      <c r="D158">
        <f t="shared" si="48"/>
        <v>62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80</v>
      </c>
      <c r="B159">
        <v>44</v>
      </c>
      <c r="C159">
        <f t="shared" si="46"/>
        <v>0</v>
      </c>
      <c r="D159">
        <f t="shared" si="48"/>
        <v>62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f>12</f>
        <v>12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12</v>
      </c>
      <c r="D165">
        <f t="shared" ref="D165:D174" si="53">SUM(E165:F165,D164)</f>
        <v>0</v>
      </c>
      <c r="G165">
        <v>0</v>
      </c>
      <c r="H165">
        <f t="shared" si="50"/>
        <v>1</v>
      </c>
      <c r="I165">
        <f t="shared" si="51"/>
        <v>100</v>
      </c>
    </row>
    <row r="166" spans="1:9" x14ac:dyDescent="0.3">
      <c r="A166" s="8" t="s">
        <v>78</v>
      </c>
      <c r="B166">
        <v>14</v>
      </c>
      <c r="C166">
        <f t="shared" si="52"/>
        <v>12</v>
      </c>
      <c r="D166">
        <f t="shared" si="53"/>
        <v>0</v>
      </c>
      <c r="G166">
        <v>0</v>
      </c>
      <c r="H166">
        <f t="shared" si="50"/>
        <v>1</v>
      </c>
      <c r="I166">
        <f t="shared" si="51"/>
        <v>100</v>
      </c>
    </row>
    <row r="167" spans="1:9" x14ac:dyDescent="0.3">
      <c r="A167" s="8" t="s">
        <v>78</v>
      </c>
      <c r="B167">
        <v>17</v>
      </c>
      <c r="C167">
        <f t="shared" si="52"/>
        <v>10</v>
      </c>
      <c r="D167">
        <f t="shared" si="53"/>
        <v>2</v>
      </c>
      <c r="E167">
        <v>2</v>
      </c>
      <c r="G167">
        <v>0</v>
      </c>
      <c r="H167">
        <f t="shared" si="50"/>
        <v>0.83333333333333337</v>
      </c>
      <c r="I167">
        <f t="shared" si="51"/>
        <v>83.333333333333343</v>
      </c>
    </row>
    <row r="168" spans="1:9" x14ac:dyDescent="0.3">
      <c r="A168" s="8" t="s">
        <v>78</v>
      </c>
      <c r="B168">
        <v>19</v>
      </c>
      <c r="C168">
        <f t="shared" si="52"/>
        <v>9</v>
      </c>
      <c r="D168">
        <f t="shared" si="53"/>
        <v>3</v>
      </c>
      <c r="E168">
        <v>1</v>
      </c>
      <c r="G168">
        <v>0</v>
      </c>
      <c r="H168">
        <f t="shared" si="50"/>
        <v>0.75</v>
      </c>
      <c r="I168">
        <f t="shared" si="51"/>
        <v>75</v>
      </c>
    </row>
    <row r="169" spans="1:9" x14ac:dyDescent="0.3">
      <c r="A169" s="8" t="s">
        <v>78</v>
      </c>
      <c r="B169">
        <v>21</v>
      </c>
      <c r="C169">
        <f t="shared" si="52"/>
        <v>8</v>
      </c>
      <c r="D169">
        <f t="shared" si="53"/>
        <v>4</v>
      </c>
      <c r="E169">
        <v>1</v>
      </c>
      <c r="G169">
        <v>0</v>
      </c>
      <c r="H169">
        <f t="shared" si="50"/>
        <v>0.66666666666666663</v>
      </c>
      <c r="I169">
        <f t="shared" si="51"/>
        <v>66.666666666666657</v>
      </c>
    </row>
    <row r="170" spans="1:9" x14ac:dyDescent="0.3">
      <c r="A170" s="8" t="s">
        <v>78</v>
      </c>
      <c r="B170">
        <v>24</v>
      </c>
      <c r="C170">
        <f t="shared" si="52"/>
        <v>0</v>
      </c>
      <c r="D170">
        <f t="shared" si="53"/>
        <v>12</v>
      </c>
      <c r="E170">
        <v>8</v>
      </c>
      <c r="G170">
        <v>0</v>
      </c>
      <c r="H170">
        <f t="shared" si="50"/>
        <v>0</v>
      </c>
      <c r="I170">
        <f t="shared" si="51"/>
        <v>0</v>
      </c>
    </row>
    <row r="171" spans="1:9" x14ac:dyDescent="0.3">
      <c r="A171" s="8" t="s">
        <v>78</v>
      </c>
      <c r="B171">
        <v>26</v>
      </c>
      <c r="C171">
        <f t="shared" si="52"/>
        <v>0</v>
      </c>
      <c r="D171">
        <f t="shared" si="53"/>
        <v>12</v>
      </c>
      <c r="G171">
        <v>0</v>
      </c>
      <c r="H171">
        <f t="shared" si="50"/>
        <v>0</v>
      </c>
      <c r="I171">
        <f t="shared" si="51"/>
        <v>0</v>
      </c>
    </row>
    <row r="172" spans="1:9" x14ac:dyDescent="0.3">
      <c r="A172" s="8" t="s">
        <v>78</v>
      </c>
      <c r="B172">
        <v>28</v>
      </c>
      <c r="C172">
        <f>$C$161-D172</f>
        <v>0</v>
      </c>
      <c r="D172">
        <f t="shared" si="53"/>
        <v>12</v>
      </c>
      <c r="F172">
        <v>0</v>
      </c>
      <c r="G172">
        <v>0</v>
      </c>
      <c r="H172">
        <f t="shared" si="50"/>
        <v>0</v>
      </c>
      <c r="I172">
        <f t="shared" si="51"/>
        <v>0</v>
      </c>
    </row>
    <row r="173" spans="1:9" x14ac:dyDescent="0.3">
      <c r="A173" s="8" t="s">
        <v>78</v>
      </c>
      <c r="B173">
        <v>32</v>
      </c>
      <c r="C173">
        <f t="shared" si="52"/>
        <v>0</v>
      </c>
      <c r="D173">
        <f t="shared" si="53"/>
        <v>12</v>
      </c>
      <c r="F173">
        <v>0</v>
      </c>
      <c r="G173">
        <v>0</v>
      </c>
      <c r="H173">
        <f t="shared" si="50"/>
        <v>0</v>
      </c>
      <c r="I173">
        <f t="shared" si="51"/>
        <v>0</v>
      </c>
    </row>
    <row r="174" spans="1:9" x14ac:dyDescent="0.3">
      <c r="A174" s="8" t="s">
        <v>78</v>
      </c>
      <c r="B174">
        <v>34</v>
      </c>
      <c r="C174">
        <f t="shared" si="52"/>
        <v>0</v>
      </c>
      <c r="D174">
        <f t="shared" si="53"/>
        <v>12</v>
      </c>
      <c r="F174">
        <v>0</v>
      </c>
      <c r="G174">
        <v>0</v>
      </c>
      <c r="H174">
        <f t="shared" si="50"/>
        <v>0</v>
      </c>
      <c r="I174">
        <f t="shared" si="51"/>
        <v>0</v>
      </c>
    </row>
    <row r="175" spans="1:9" x14ac:dyDescent="0.3">
      <c r="A175" s="8" t="s">
        <v>78</v>
      </c>
      <c r="B175">
        <v>37</v>
      </c>
      <c r="C175">
        <f t="shared" si="52"/>
        <v>0</v>
      </c>
      <c r="D175">
        <f>SUM(E175:F175,D174)</f>
        <v>12</v>
      </c>
      <c r="F175">
        <v>0</v>
      </c>
      <c r="G175">
        <v>0</v>
      </c>
      <c r="H175">
        <f t="shared" si="50"/>
        <v>0</v>
      </c>
      <c r="I175">
        <f t="shared" si="51"/>
        <v>0</v>
      </c>
    </row>
    <row r="176" spans="1:9" x14ac:dyDescent="0.3">
      <c r="A176" s="8" t="s">
        <v>78</v>
      </c>
      <c r="B176">
        <v>39</v>
      </c>
      <c r="C176">
        <f t="shared" si="52"/>
        <v>0</v>
      </c>
      <c r="D176">
        <f t="shared" ref="D176:D180" si="54">SUM(E176:F176,D175)</f>
        <v>12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8" t="s">
        <v>78</v>
      </c>
      <c r="B177">
        <v>41</v>
      </c>
      <c r="C177">
        <f t="shared" si="52"/>
        <v>0</v>
      </c>
      <c r="D177">
        <f t="shared" si="54"/>
        <v>12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8" t="s">
        <v>78</v>
      </c>
      <c r="B178">
        <v>44</v>
      </c>
      <c r="C178">
        <f t="shared" si="52"/>
        <v>0</v>
      </c>
      <c r="D178">
        <f t="shared" si="54"/>
        <v>12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8" t="s">
        <v>78</v>
      </c>
      <c r="B179">
        <v>46</v>
      </c>
      <c r="C179">
        <f t="shared" si="52"/>
        <v>0</v>
      </c>
      <c r="D179">
        <f t="shared" si="54"/>
        <v>12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8" t="s">
        <v>78</v>
      </c>
      <c r="B180">
        <v>47</v>
      </c>
      <c r="C180">
        <f t="shared" si="52"/>
        <v>0</v>
      </c>
      <c r="D180">
        <f t="shared" si="54"/>
        <v>12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81</v>
      </c>
      <c r="B181">
        <v>0</v>
      </c>
      <c r="C181">
        <v>47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47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47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47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47</v>
      </c>
      <c r="D185">
        <f t="shared" ref="D185:D198" si="59">SUM(E185:F185,D184)</f>
        <v>0</v>
      </c>
      <c r="F185">
        <v>0</v>
      </c>
      <c r="G185">
        <v>0</v>
      </c>
      <c r="H185">
        <f t="shared" si="56"/>
        <v>1</v>
      </c>
      <c r="I185">
        <f t="shared" si="57"/>
        <v>100</v>
      </c>
    </row>
    <row r="186" spans="1:9" x14ac:dyDescent="0.3">
      <c r="A186" t="s">
        <v>81</v>
      </c>
      <c r="B186">
        <v>14</v>
      </c>
      <c r="C186">
        <f t="shared" si="58"/>
        <v>47</v>
      </c>
      <c r="D186">
        <f t="shared" si="59"/>
        <v>0</v>
      </c>
      <c r="F186">
        <v>0</v>
      </c>
      <c r="G186">
        <v>0</v>
      </c>
      <c r="H186">
        <f t="shared" si="56"/>
        <v>1</v>
      </c>
      <c r="I186">
        <f t="shared" si="57"/>
        <v>100</v>
      </c>
    </row>
    <row r="187" spans="1:9" x14ac:dyDescent="0.3">
      <c r="A187" t="s">
        <v>81</v>
      </c>
      <c r="B187">
        <v>17</v>
      </c>
      <c r="C187">
        <f t="shared" si="58"/>
        <v>31</v>
      </c>
      <c r="D187">
        <f t="shared" si="59"/>
        <v>16</v>
      </c>
      <c r="E187">
        <v>16</v>
      </c>
      <c r="F187">
        <v>0</v>
      </c>
      <c r="G187">
        <v>0</v>
      </c>
      <c r="H187">
        <f t="shared" si="56"/>
        <v>0.65957446808510634</v>
      </c>
      <c r="I187">
        <f t="shared" si="57"/>
        <v>65.957446808510639</v>
      </c>
    </row>
    <row r="188" spans="1:9" x14ac:dyDescent="0.3">
      <c r="A188" t="s">
        <v>81</v>
      </c>
      <c r="B188">
        <v>19</v>
      </c>
      <c r="C188">
        <f t="shared" si="58"/>
        <v>19</v>
      </c>
      <c r="D188">
        <f t="shared" si="59"/>
        <v>28</v>
      </c>
      <c r="E188">
        <v>12</v>
      </c>
      <c r="G188">
        <v>0</v>
      </c>
      <c r="H188">
        <f t="shared" si="56"/>
        <v>0.40425531914893614</v>
      </c>
      <c r="I188">
        <f t="shared" si="57"/>
        <v>40.425531914893611</v>
      </c>
    </row>
    <row r="189" spans="1:9" x14ac:dyDescent="0.3">
      <c r="A189" t="s">
        <v>81</v>
      </c>
      <c r="B189">
        <v>21</v>
      </c>
      <c r="C189">
        <f t="shared" si="58"/>
        <v>9</v>
      </c>
      <c r="D189">
        <f t="shared" si="59"/>
        <v>38</v>
      </c>
      <c r="E189">
        <v>10</v>
      </c>
      <c r="G189">
        <v>0</v>
      </c>
      <c r="H189">
        <f t="shared" si="56"/>
        <v>0.19148936170212766</v>
      </c>
      <c r="I189">
        <f t="shared" si="57"/>
        <v>19.148936170212767</v>
      </c>
    </row>
    <row r="190" spans="1:9" x14ac:dyDescent="0.3">
      <c r="A190" t="s">
        <v>81</v>
      </c>
      <c r="B190">
        <v>24</v>
      </c>
      <c r="C190">
        <f t="shared" si="58"/>
        <v>6</v>
      </c>
      <c r="D190">
        <f t="shared" si="59"/>
        <v>41</v>
      </c>
      <c r="E190">
        <v>3</v>
      </c>
      <c r="G190">
        <v>0</v>
      </c>
      <c r="H190">
        <f t="shared" si="56"/>
        <v>0.1276595744680851</v>
      </c>
      <c r="I190">
        <f t="shared" si="57"/>
        <v>12.76595744680851</v>
      </c>
    </row>
    <row r="191" spans="1:9" x14ac:dyDescent="0.3">
      <c r="A191" t="s">
        <v>81</v>
      </c>
      <c r="B191">
        <v>26</v>
      </c>
      <c r="C191">
        <f t="shared" si="58"/>
        <v>2</v>
      </c>
      <c r="D191">
        <f t="shared" si="59"/>
        <v>45</v>
      </c>
      <c r="E191">
        <v>4</v>
      </c>
      <c r="G191">
        <v>0</v>
      </c>
      <c r="H191">
        <f t="shared" si="56"/>
        <v>4.2553191489361701E-2</v>
      </c>
      <c r="I191">
        <f t="shared" si="57"/>
        <v>4.2553191489361701</v>
      </c>
    </row>
    <row r="192" spans="1:9" x14ac:dyDescent="0.3">
      <c r="A192" t="s">
        <v>81</v>
      </c>
      <c r="B192">
        <v>29</v>
      </c>
      <c r="C192">
        <f t="shared" si="58"/>
        <v>0</v>
      </c>
      <c r="D192">
        <f t="shared" si="59"/>
        <v>47</v>
      </c>
      <c r="E192">
        <v>2</v>
      </c>
      <c r="G192">
        <v>0</v>
      </c>
      <c r="H192">
        <f t="shared" si="56"/>
        <v>0</v>
      </c>
      <c r="I192">
        <f t="shared" si="57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9"/>
        <v>47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81</v>
      </c>
      <c r="B194">
        <v>33</v>
      </c>
      <c r="C194">
        <f t="shared" si="58"/>
        <v>0</v>
      </c>
      <c r="D194">
        <f t="shared" si="59"/>
        <v>47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81</v>
      </c>
      <c r="B195">
        <v>35</v>
      </c>
      <c r="C195">
        <f t="shared" si="58"/>
        <v>0</v>
      </c>
      <c r="D195">
        <f t="shared" si="59"/>
        <v>47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81</v>
      </c>
      <c r="B196">
        <v>38</v>
      </c>
      <c r="C196">
        <f t="shared" si="58"/>
        <v>0</v>
      </c>
      <c r="D196">
        <f t="shared" si="59"/>
        <v>47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81</v>
      </c>
      <c r="B197">
        <v>40</v>
      </c>
      <c r="C197">
        <f t="shared" si="58"/>
        <v>0</v>
      </c>
      <c r="D197">
        <f t="shared" si="59"/>
        <v>47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81</v>
      </c>
      <c r="C198">
        <f t="shared" si="58"/>
        <v>0</v>
      </c>
      <c r="D198">
        <f t="shared" si="59"/>
        <v>47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Sheet2</vt:lpstr>
      <vt:lpstr>Sheet3</vt:lpstr>
      <vt:lpstr>fed</vt:lpstr>
      <vt:lpstr>IF</vt:lpstr>
      <vt:lpstr>Sheet1</vt:lpstr>
      <vt:lpstr>IF censored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2024-03-15T17:24:56Z</dcterms:modified>
</cp:coreProperties>
</file>